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жчины-ранг" sheetId="1" r:id="rId1"/>
    <sheet name="Женщины-ранг" sheetId="2" r:id="rId2"/>
    <sheet name="Мужчины-отбор" sheetId="3" r:id="rId3"/>
    <sheet name="Женщины-отбор" sheetId="4" r:id="rId4"/>
  </sheets>
  <definedNames/>
  <calcPr fullCalcOnLoad="1"/>
</workbook>
</file>

<file path=xl/sharedStrings.xml><?xml version="1.0" encoding="utf-8"?>
<sst xmlns="http://schemas.openxmlformats.org/spreadsheetml/2006/main" count="4511" uniqueCount="154">
  <si>
    <t>Минаков Александр</t>
  </si>
  <si>
    <t>Лазарев Григорий</t>
  </si>
  <si>
    <t>Виноградова Наталья</t>
  </si>
  <si>
    <t>Терехова Екатерина</t>
  </si>
  <si>
    <t xml:space="preserve">Пшеничная Елена    </t>
  </si>
  <si>
    <t>Слепова Мария</t>
  </si>
  <si>
    <t>Трубкина Анастасия</t>
  </si>
  <si>
    <t>Жердева Ольга</t>
  </si>
  <si>
    <t>Нестерова Анна</t>
  </si>
  <si>
    <t>Сухарева Нина</t>
  </si>
  <si>
    <t>Доронин Сергей</t>
  </si>
  <si>
    <t>Лемесев Максим</t>
  </si>
  <si>
    <t>Нюберг Ирина</t>
  </si>
  <si>
    <t>Хельдерт Елена</t>
  </si>
  <si>
    <t>Пшестанчик Ирина</t>
  </si>
  <si>
    <t>Чукарева Алена</t>
  </si>
  <si>
    <t>Коломнина Екатерина</t>
  </si>
  <si>
    <t>Беркаль Александра</t>
  </si>
  <si>
    <t>Лавринович Артем</t>
  </si>
  <si>
    <t>Калинин Олег</t>
  </si>
  <si>
    <t>Грибанов Глеб</t>
  </si>
  <si>
    <t>Ряполов Роман</t>
  </si>
  <si>
    <t>№</t>
  </si>
  <si>
    <t xml:space="preserve">Бортник Алексей    </t>
  </si>
  <si>
    <t>Костылев Егор</t>
  </si>
  <si>
    <t>Масный Юрий</t>
  </si>
  <si>
    <t>Масный Дмитрий</t>
  </si>
  <si>
    <t>Ефимов Роман</t>
  </si>
  <si>
    <t>Климов Игорь</t>
  </si>
  <si>
    <t>Брыков Игорь</t>
  </si>
  <si>
    <t>Фамилия  Имя</t>
  </si>
  <si>
    <t>г.р.</t>
  </si>
  <si>
    <t>Текущий ранг</t>
  </si>
  <si>
    <t xml:space="preserve">Ранг подсчитал </t>
  </si>
  <si>
    <t>Примечание:</t>
  </si>
  <si>
    <t>Ранг подсчитывается по следующей формуле: (2-Туч/Тпоб)*коэфф</t>
  </si>
  <si>
    <t>В зачет идет 7лучших стартов, из них обязательно 2 чемпионата Москвы</t>
  </si>
  <si>
    <t>C Чемпионата  Москвы, Москомпаса и первенств России среди юниоров в ранг попадают первые 20 мест из протокола</t>
  </si>
  <si>
    <t>С международных соревнований и чемпионатов России в ранге учитываются все  москвичи, независимо от занятого места</t>
  </si>
  <si>
    <t>средний</t>
  </si>
  <si>
    <t>Коэффициент</t>
  </si>
  <si>
    <t>Шорохов Сергей</t>
  </si>
  <si>
    <t>Ященко Сергей</t>
  </si>
  <si>
    <t xml:space="preserve">Савченко Анна       </t>
  </si>
  <si>
    <t>Грибанова Татьяна</t>
  </si>
  <si>
    <t>Гаврилов Евгений</t>
  </si>
  <si>
    <t>Плешкан Аурел</t>
  </si>
  <si>
    <t>Данильченков Дмитрий</t>
  </si>
  <si>
    <t>Тихонов Николай</t>
  </si>
  <si>
    <t>Бездыга Андрей</t>
  </si>
  <si>
    <t>Чистяков Станислав</t>
  </si>
  <si>
    <t>Рябинин Петр</t>
  </si>
  <si>
    <t>Голенев Дмитрий</t>
  </si>
  <si>
    <t>Минаков Алексей</t>
  </si>
  <si>
    <t>Митерев Егор</t>
  </si>
  <si>
    <t>Коробов Дмитрий</t>
  </si>
  <si>
    <t>Ермаченков Алексей</t>
  </si>
  <si>
    <t>Беркаль Артем</t>
  </si>
  <si>
    <t>Ср.ранг2010</t>
  </si>
  <si>
    <t>В  зачет идут финальные старты</t>
  </si>
  <si>
    <t>Ранг 2009</t>
  </si>
  <si>
    <r>
      <t xml:space="preserve">  Сборная команда гор. Москвы 2010 года (4+4) </t>
    </r>
    <r>
      <rPr>
        <sz val="12"/>
        <rFont val="Arial"/>
        <family val="2"/>
      </rPr>
      <t xml:space="preserve">для участия в Чемпионате России  2010 года определяется активом тренерского совета к 01.09.2010г.  </t>
    </r>
  </si>
  <si>
    <t>В зачет идет 6лучших стартов (средний ранг 2009 + 1 чемп москвы + 4 любых других ранговых стартов)</t>
  </si>
  <si>
    <r>
      <t>( 3+3 по  спортивному принцип</t>
    </r>
    <r>
      <rPr>
        <sz val="12"/>
        <rFont val="Arial"/>
        <family val="2"/>
      </rPr>
      <t xml:space="preserve">. 1+1 определяется решением тренерской группы. Участие личников  в соревнованиях рассматривается тренерским активом по заявке тренеров </t>
    </r>
  </si>
  <si>
    <t xml:space="preserve">или самих участников  за месяц до Чемпионата России. </t>
  </si>
  <si>
    <t>Зузов Иван</t>
  </si>
  <si>
    <t>Зузов Тимофей</t>
  </si>
  <si>
    <t>Коржова Наталья</t>
  </si>
  <si>
    <t>Костина Анастасия</t>
  </si>
  <si>
    <t>Глухов Валерий</t>
  </si>
  <si>
    <t>Горячев Михаил</t>
  </si>
  <si>
    <t>Капитонов Максим</t>
  </si>
  <si>
    <t>Сергеева Ольга</t>
  </si>
  <si>
    <t>Сухов Артем</t>
  </si>
  <si>
    <t>Афанасьев Владимир</t>
  </si>
  <si>
    <t>ЧР(15.04)</t>
  </si>
  <si>
    <t>ЧР(17.04)</t>
  </si>
  <si>
    <t>ЧР(18.04)</t>
  </si>
  <si>
    <t>МК(24.04)</t>
  </si>
  <si>
    <t>МК(25.04)</t>
  </si>
  <si>
    <t>ПР(07.05)</t>
  </si>
  <si>
    <t>ПР(08.05)</t>
  </si>
  <si>
    <t>ПР(09.05)</t>
  </si>
  <si>
    <t>Крылова Мария</t>
  </si>
  <si>
    <t>Минаева Ольга</t>
  </si>
  <si>
    <t>Кулакова Юлия</t>
  </si>
  <si>
    <t>Ганичева Ольга</t>
  </si>
  <si>
    <t>Зеленцова Галина</t>
  </si>
  <si>
    <t>Зимина Юлия</t>
  </si>
  <si>
    <t>Соломеннов Сергей</t>
  </si>
  <si>
    <t>Тихомирова Валентина</t>
  </si>
  <si>
    <t>Фадеева Татьяна</t>
  </si>
  <si>
    <t>Зайцева Мария</t>
  </si>
  <si>
    <t>Фокина Марина</t>
  </si>
  <si>
    <t>Ганичев Павел</t>
  </si>
  <si>
    <t>Холопов Андрей</t>
  </si>
  <si>
    <t>Жердев Владимир</t>
  </si>
  <si>
    <t>Сологубов Федор</t>
  </si>
  <si>
    <t>-</t>
  </si>
  <si>
    <t>ЧМосквы(22.05)</t>
  </si>
  <si>
    <t>ЧМосквы(23.05)</t>
  </si>
  <si>
    <t>ЧЕ(30.05)</t>
  </si>
  <si>
    <t>ЧЕ(04.06)</t>
  </si>
  <si>
    <t>ЧЕ(05.06)</t>
  </si>
  <si>
    <t>КР(03.07)</t>
  </si>
  <si>
    <t>КР(04.07)</t>
  </si>
  <si>
    <t>КР(05.07)</t>
  </si>
  <si>
    <t>ПМ(05.07)</t>
  </si>
  <si>
    <t>ПМ(06.07)</t>
  </si>
  <si>
    <t>ПМ(09.07)</t>
  </si>
  <si>
    <t>Тихонов Глеб</t>
  </si>
  <si>
    <t>ЧМ(08.08)</t>
  </si>
  <si>
    <t>Роменский Дмитрий</t>
  </si>
  <si>
    <t>ПР(09.08)</t>
  </si>
  <si>
    <t>ПР(10.08)</t>
  </si>
  <si>
    <t>ПР(11.08)</t>
  </si>
  <si>
    <t>Попов Егор</t>
  </si>
  <si>
    <t>ЧМ(12.08)</t>
  </si>
  <si>
    <t>ЧМ(14.08)</t>
  </si>
  <si>
    <t>Отбор спортсменов г. Москвы в сборную на ЧР 2010 на 15 августа 2010г (окончательный)</t>
  </si>
  <si>
    <t>Тремпольцев Александр</t>
  </si>
  <si>
    <t>Сухарев Петр</t>
  </si>
  <si>
    <t>Осипов Сергей</t>
  </si>
  <si>
    <t>Зотов Алексей</t>
  </si>
  <si>
    <t>Рыбаков Андрей</t>
  </si>
  <si>
    <t>Сытов Николай</t>
  </si>
  <si>
    <t>Чмосквы(04.09)</t>
  </si>
  <si>
    <t>ЧМосквы(04.09)</t>
  </si>
  <si>
    <t>Немченко Елена</t>
  </si>
  <si>
    <t>Захарова Анна</t>
  </si>
  <si>
    <t>Захарова Ольга</t>
  </si>
  <si>
    <t>Довжик Лидия</t>
  </si>
  <si>
    <t>Русанова Елена</t>
  </si>
  <si>
    <t>ЧР(09.09)</t>
  </si>
  <si>
    <t>ЧР(10.09)</t>
  </si>
  <si>
    <t>ЧР(14.09)</t>
  </si>
  <si>
    <t>27.38</t>
  </si>
  <si>
    <t>Куклин Алексей</t>
  </si>
  <si>
    <t>Гуреев Борис</t>
  </si>
  <si>
    <t>Лопатин Николай</t>
  </si>
  <si>
    <t>Лацис Иван</t>
  </si>
  <si>
    <t>Шигаев Анатолий</t>
  </si>
  <si>
    <t>Симаков Максим</t>
  </si>
  <si>
    <t>ЧМосквы(17.10)</t>
  </si>
  <si>
    <t>Митерёва Ольга</t>
  </si>
  <si>
    <t>Галкина Марина</t>
  </si>
  <si>
    <t>Бурнаева Анна</t>
  </si>
  <si>
    <t>Дудникова Татьяна</t>
  </si>
  <si>
    <t>Макарова Мария</t>
  </si>
  <si>
    <t>Минакова Екатерина</t>
  </si>
  <si>
    <t>Реброва Екатерина</t>
  </si>
  <si>
    <t>Росник Марина</t>
  </si>
  <si>
    <t>Черных Ксения</t>
  </si>
  <si>
    <t>Окончательный ранг спортсменов г. Москвы 2010 (лето)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</si>
</sst>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Times New Roman"/>
      <family val="1"/>
    </font>
    <font>
      <sz val="10"/>
      <name val="Courier New"/>
      <family val="3"/>
    </font>
    <font>
      <b/>
      <sz val="12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5" tint="-0.24997000396251678"/>
      <name val="Arial"/>
      <family val="2"/>
    </font>
    <font>
      <b/>
      <sz val="8"/>
      <color theme="5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42" applyAlignment="1" applyProtection="1">
      <alignment/>
      <protection/>
    </xf>
    <xf numFmtId="2" fontId="7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48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2" fontId="48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ronin_exer@mail.ru?subject=&#1056;&#1072;&#1085;&#1075;%20&#1052;&#1046;&#1069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oronin_exer@mail.ru?subject=&#1056;&#1072;&#1085;&#1075;%20&#1052;&#1046;&#1069;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oronin_exer@mail.ru?subject=&#1056;&#1072;&#1085;&#1075;%20&#1052;&#1046;&#1069;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oronin_exer@mail.ru?subject=&#1056;&#1072;&#1085;&#1075;%20&#1052;&#1046;&#1069;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Q88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8515625" style="11" bestFit="1" customWidth="1"/>
    <col min="2" max="2" width="24.140625" style="7" customWidth="1"/>
    <col min="3" max="3" width="4.421875" style="8" bestFit="1" customWidth="1"/>
    <col min="4" max="4" width="10.7109375" style="8" bestFit="1" customWidth="1"/>
    <col min="5" max="5" width="9.8515625" style="29" bestFit="1" customWidth="1"/>
    <col min="6" max="6" width="7.7109375" style="2" bestFit="1" customWidth="1"/>
    <col min="7" max="7" width="7.28125" style="0" customWidth="1"/>
    <col min="8" max="8" width="7.7109375" style="0" bestFit="1" customWidth="1"/>
    <col min="9" max="9" width="8.140625" style="0" bestFit="1" customWidth="1"/>
    <col min="10" max="10" width="8.140625" style="2" bestFit="1" customWidth="1"/>
    <col min="11" max="11" width="7.8515625" style="2" bestFit="1" customWidth="1"/>
    <col min="12" max="13" width="7.8515625" style="0" bestFit="1" customWidth="1"/>
    <col min="14" max="14" width="12.57421875" style="2" bestFit="1" customWidth="1"/>
    <col min="15" max="15" width="12.57421875" style="0" bestFit="1" customWidth="1"/>
    <col min="16" max="18" width="7.7109375" style="0" bestFit="1" customWidth="1"/>
    <col min="19" max="21" width="7.8515625" style="0" bestFit="1" customWidth="1"/>
    <col min="22" max="24" width="8.140625" style="0" bestFit="1" customWidth="1"/>
    <col min="25" max="27" width="8.00390625" style="0" bestFit="1" customWidth="1"/>
    <col min="28" max="30" width="7.8515625" style="0" bestFit="1" customWidth="1"/>
    <col min="31" max="31" width="12.57421875" style="0" bestFit="1" customWidth="1"/>
    <col min="32" max="34" width="7.7109375" style="0" bestFit="1" customWidth="1"/>
    <col min="35" max="35" width="12.57421875" style="0" bestFit="1" customWidth="1"/>
    <col min="43" max="43" width="7.00390625" style="0" customWidth="1"/>
  </cols>
  <sheetData>
    <row r="1" ht="12.75">
      <c r="G1" s="28" t="s">
        <v>153</v>
      </c>
    </row>
    <row r="2" ht="12.75">
      <c r="A2" s="10"/>
    </row>
    <row r="3" spans="2:35" s="24" customFormat="1" ht="11.25">
      <c r="B3" s="24" t="s">
        <v>40</v>
      </c>
      <c r="E3" s="30"/>
      <c r="F3" s="24">
        <v>45</v>
      </c>
      <c r="G3" s="24">
        <v>45</v>
      </c>
      <c r="H3" s="24">
        <v>45</v>
      </c>
      <c r="I3" s="24">
        <v>30</v>
      </c>
      <c r="J3" s="24">
        <v>30</v>
      </c>
      <c r="K3" s="24">
        <v>35</v>
      </c>
      <c r="L3" s="24">
        <v>35</v>
      </c>
      <c r="M3" s="24">
        <v>35</v>
      </c>
      <c r="N3" s="24">
        <v>40</v>
      </c>
      <c r="O3" s="24">
        <v>40</v>
      </c>
      <c r="P3" s="24">
        <v>55</v>
      </c>
      <c r="Q3" s="24">
        <v>55</v>
      </c>
      <c r="R3" s="24">
        <v>55</v>
      </c>
      <c r="S3" s="24">
        <v>45</v>
      </c>
      <c r="T3" s="24">
        <v>45</v>
      </c>
      <c r="U3" s="24">
        <v>45</v>
      </c>
      <c r="V3" s="24">
        <v>40</v>
      </c>
      <c r="W3" s="24">
        <v>40</v>
      </c>
      <c r="X3" s="24">
        <v>40</v>
      </c>
      <c r="Y3" s="24">
        <v>55</v>
      </c>
      <c r="Z3" s="24">
        <v>55</v>
      </c>
      <c r="AA3" s="24">
        <v>55</v>
      </c>
      <c r="AB3" s="24">
        <v>35</v>
      </c>
      <c r="AC3" s="24">
        <v>35</v>
      </c>
      <c r="AD3" s="24">
        <v>35</v>
      </c>
      <c r="AE3" s="24">
        <v>40</v>
      </c>
      <c r="AF3" s="24">
        <v>46</v>
      </c>
      <c r="AG3" s="24">
        <v>46</v>
      </c>
      <c r="AH3" s="24">
        <v>46</v>
      </c>
      <c r="AI3" s="24">
        <v>40</v>
      </c>
    </row>
    <row r="4" spans="1:43" s="5" customFormat="1" ht="11.25">
      <c r="A4" s="4" t="s">
        <v>22</v>
      </c>
      <c r="B4" s="8" t="s">
        <v>30</v>
      </c>
      <c r="C4" s="16" t="s">
        <v>31</v>
      </c>
      <c r="D4" s="8" t="s">
        <v>32</v>
      </c>
      <c r="E4" s="27" t="s">
        <v>58</v>
      </c>
      <c r="F4" s="27" t="s">
        <v>75</v>
      </c>
      <c r="G4" s="27" t="s">
        <v>76</v>
      </c>
      <c r="H4" s="27" t="s">
        <v>77</v>
      </c>
      <c r="I4" s="27" t="s">
        <v>78</v>
      </c>
      <c r="J4" s="27" t="s">
        <v>79</v>
      </c>
      <c r="K4" s="27" t="s">
        <v>80</v>
      </c>
      <c r="L4" s="27" t="s">
        <v>81</v>
      </c>
      <c r="M4" s="27" t="s">
        <v>82</v>
      </c>
      <c r="N4" s="27" t="s">
        <v>99</v>
      </c>
      <c r="O4" s="27" t="s">
        <v>100</v>
      </c>
      <c r="P4" s="27" t="s">
        <v>101</v>
      </c>
      <c r="Q4" s="27" t="s">
        <v>102</v>
      </c>
      <c r="R4" s="27" t="s">
        <v>103</v>
      </c>
      <c r="S4" s="27" t="s">
        <v>104</v>
      </c>
      <c r="T4" s="27" t="s">
        <v>105</v>
      </c>
      <c r="U4" s="27" t="s">
        <v>106</v>
      </c>
      <c r="V4" s="27" t="s">
        <v>107</v>
      </c>
      <c r="W4" s="27" t="s">
        <v>108</v>
      </c>
      <c r="X4" s="27" t="s">
        <v>109</v>
      </c>
      <c r="Y4" s="27" t="s">
        <v>111</v>
      </c>
      <c r="Z4" s="27" t="s">
        <v>117</v>
      </c>
      <c r="AA4" s="27" t="s">
        <v>118</v>
      </c>
      <c r="AB4" s="27" t="s">
        <v>113</v>
      </c>
      <c r="AC4" s="27" t="s">
        <v>114</v>
      </c>
      <c r="AD4" s="27" t="s">
        <v>115</v>
      </c>
      <c r="AE4" s="27" t="s">
        <v>127</v>
      </c>
      <c r="AF4" s="27" t="s">
        <v>133</v>
      </c>
      <c r="AG4" s="27" t="s">
        <v>134</v>
      </c>
      <c r="AH4" s="27" t="s">
        <v>135</v>
      </c>
      <c r="AI4" s="27" t="s">
        <v>143</v>
      </c>
      <c r="AQ4" s="6"/>
    </row>
    <row r="5" spans="1:69" ht="15">
      <c r="A5" s="14">
        <v>1</v>
      </c>
      <c r="B5" s="15" t="s">
        <v>23</v>
      </c>
      <c r="C5" s="8">
        <v>1983</v>
      </c>
      <c r="D5" s="23">
        <f>N5+Q5+R5+Y5+AE5+AF5+AG5</f>
        <v>319.53</v>
      </c>
      <c r="E5" s="29">
        <f>D5/7</f>
        <v>45.64714285714285</v>
      </c>
      <c r="F5" s="25">
        <v>43.58</v>
      </c>
      <c r="G5" s="25">
        <v>43.39</v>
      </c>
      <c r="H5" s="25" t="s">
        <v>98</v>
      </c>
      <c r="I5" s="25" t="s">
        <v>98</v>
      </c>
      <c r="J5" s="25" t="s">
        <v>98</v>
      </c>
      <c r="K5" s="25" t="s">
        <v>98</v>
      </c>
      <c r="L5" s="25" t="s">
        <v>98</v>
      </c>
      <c r="M5" s="25" t="s">
        <v>98</v>
      </c>
      <c r="N5" s="35">
        <v>40</v>
      </c>
      <c r="O5" s="25">
        <v>38.08</v>
      </c>
      <c r="P5" s="25" t="s">
        <v>98</v>
      </c>
      <c r="Q5" s="35">
        <v>51.56</v>
      </c>
      <c r="R5" s="35">
        <v>47.79</v>
      </c>
      <c r="S5" s="25" t="s">
        <v>98</v>
      </c>
      <c r="T5" s="25" t="s">
        <v>98</v>
      </c>
      <c r="U5" s="25" t="s">
        <v>98</v>
      </c>
      <c r="V5" s="25" t="s">
        <v>98</v>
      </c>
      <c r="W5" s="25" t="s">
        <v>98</v>
      </c>
      <c r="X5" s="25" t="s">
        <v>98</v>
      </c>
      <c r="Y5" s="35">
        <v>49.51</v>
      </c>
      <c r="Z5" s="25" t="s">
        <v>98</v>
      </c>
      <c r="AA5" s="25" t="s">
        <v>98</v>
      </c>
      <c r="AB5" s="25" t="s">
        <v>98</v>
      </c>
      <c r="AC5" s="25" t="s">
        <v>98</v>
      </c>
      <c r="AD5" s="25" t="s">
        <v>98</v>
      </c>
      <c r="AE5" s="35">
        <v>40</v>
      </c>
      <c r="AF5" s="37">
        <v>44.67</v>
      </c>
      <c r="AG5" s="35">
        <v>46</v>
      </c>
      <c r="AH5" s="19" t="s">
        <v>98</v>
      </c>
      <c r="AI5" s="19">
        <v>40</v>
      </c>
      <c r="AO5" s="17"/>
      <c r="AP5" s="17"/>
      <c r="AQ5" s="12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</row>
    <row r="6" spans="1:69" ht="15">
      <c r="A6" s="14">
        <v>2</v>
      </c>
      <c r="B6" s="15" t="s">
        <v>0</v>
      </c>
      <c r="C6" s="8">
        <v>1982</v>
      </c>
      <c r="D6" s="23">
        <f>G6+H6+O6+S6+AE6+AF6+AH6</f>
        <v>287.81</v>
      </c>
      <c r="E6" s="29">
        <f>D6/7</f>
        <v>41.11571428571428</v>
      </c>
      <c r="F6" s="25">
        <v>40.07</v>
      </c>
      <c r="G6" s="35">
        <v>41.33</v>
      </c>
      <c r="H6" s="35">
        <v>40.26</v>
      </c>
      <c r="I6" s="25">
        <v>30</v>
      </c>
      <c r="J6" s="25">
        <v>30</v>
      </c>
      <c r="K6" s="25" t="s">
        <v>98</v>
      </c>
      <c r="L6" s="25" t="s">
        <v>98</v>
      </c>
      <c r="M6" s="25" t="s">
        <v>98</v>
      </c>
      <c r="N6" s="25">
        <v>34.13</v>
      </c>
      <c r="O6" s="35">
        <v>37.64</v>
      </c>
      <c r="P6" s="25" t="s">
        <v>98</v>
      </c>
      <c r="Q6" s="25" t="s">
        <v>98</v>
      </c>
      <c r="R6" s="25" t="s">
        <v>98</v>
      </c>
      <c r="S6" s="35">
        <v>41.73</v>
      </c>
      <c r="T6" s="25">
        <v>37.36</v>
      </c>
      <c r="U6" s="25">
        <v>35.6</v>
      </c>
      <c r="V6" s="25" t="s">
        <v>98</v>
      </c>
      <c r="W6" s="25" t="s">
        <v>98</v>
      </c>
      <c r="X6" s="25" t="s">
        <v>98</v>
      </c>
      <c r="Y6" s="25" t="s">
        <v>98</v>
      </c>
      <c r="Z6" s="25" t="s">
        <v>98</v>
      </c>
      <c r="AA6" s="25" t="s">
        <v>98</v>
      </c>
      <c r="AB6" s="25" t="s">
        <v>98</v>
      </c>
      <c r="AC6" s="25" t="s">
        <v>98</v>
      </c>
      <c r="AD6" s="25" t="s">
        <v>98</v>
      </c>
      <c r="AE6" s="37">
        <v>38.56</v>
      </c>
      <c r="AF6" s="37">
        <v>42.29</v>
      </c>
      <c r="AG6" s="19">
        <v>34.84</v>
      </c>
      <c r="AH6" s="37">
        <v>46</v>
      </c>
      <c r="AI6" s="19">
        <v>36.04</v>
      </c>
      <c r="AO6" s="17"/>
      <c r="AP6" s="17"/>
      <c r="AQ6" s="12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</row>
    <row r="7" spans="1:69" ht="15">
      <c r="A7" s="14">
        <v>3</v>
      </c>
      <c r="B7" s="15" t="s">
        <v>21</v>
      </c>
      <c r="C7" s="8">
        <v>1982</v>
      </c>
      <c r="D7" s="23">
        <f>N7+O7+S7+U7+AF7+AG7+AH7</f>
        <v>281.89</v>
      </c>
      <c r="E7" s="29">
        <f>D7/7</f>
        <v>40.269999999999996</v>
      </c>
      <c r="F7" s="25" t="s">
        <v>98</v>
      </c>
      <c r="G7" s="25">
        <v>33.16</v>
      </c>
      <c r="H7" s="25">
        <v>39.15</v>
      </c>
      <c r="I7" s="25" t="s">
        <v>98</v>
      </c>
      <c r="J7" s="25" t="s">
        <v>98</v>
      </c>
      <c r="K7" s="25" t="s">
        <v>98</v>
      </c>
      <c r="L7" s="25" t="s">
        <v>98</v>
      </c>
      <c r="M7" s="25" t="s">
        <v>98</v>
      </c>
      <c r="N7" s="35">
        <v>33.46</v>
      </c>
      <c r="O7" s="35">
        <v>35.21</v>
      </c>
      <c r="P7" s="25" t="s">
        <v>98</v>
      </c>
      <c r="Q7" s="25" t="s">
        <v>98</v>
      </c>
      <c r="R7" s="25" t="s">
        <v>98</v>
      </c>
      <c r="S7" s="35">
        <v>41.78</v>
      </c>
      <c r="T7" s="25">
        <v>39.51</v>
      </c>
      <c r="U7" s="35">
        <v>40.44</v>
      </c>
      <c r="V7" s="25" t="s">
        <v>98</v>
      </c>
      <c r="W7" s="25" t="s">
        <v>98</v>
      </c>
      <c r="X7" s="25" t="s">
        <v>98</v>
      </c>
      <c r="Y7" s="25" t="s">
        <v>98</v>
      </c>
      <c r="Z7" s="25" t="s">
        <v>98</v>
      </c>
      <c r="AA7" s="25" t="s">
        <v>98</v>
      </c>
      <c r="AB7" s="25" t="s">
        <v>98</v>
      </c>
      <c r="AC7" s="25" t="s">
        <v>98</v>
      </c>
      <c r="AD7" s="25" t="s">
        <v>98</v>
      </c>
      <c r="AE7" s="25" t="s">
        <v>98</v>
      </c>
      <c r="AF7" s="37">
        <v>44.45</v>
      </c>
      <c r="AG7" s="35">
        <v>40.87</v>
      </c>
      <c r="AH7" s="37">
        <v>45.68</v>
      </c>
      <c r="AI7" s="19" t="s">
        <v>98</v>
      </c>
      <c r="AO7" s="17"/>
      <c r="AP7" s="17"/>
      <c r="AQ7" s="12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</row>
    <row r="8" spans="1:69" ht="15">
      <c r="A8" s="14">
        <v>4</v>
      </c>
      <c r="B8" s="15" t="s">
        <v>1</v>
      </c>
      <c r="C8" s="8">
        <v>1987</v>
      </c>
      <c r="D8" s="23">
        <f>F8+G8+H8+O8+P8+AE8+AF8</f>
        <v>281.88000000000005</v>
      </c>
      <c r="E8" s="29">
        <f>D8/7</f>
        <v>40.268571428571434</v>
      </c>
      <c r="F8" s="35">
        <v>36.18</v>
      </c>
      <c r="G8" s="35">
        <v>41.21</v>
      </c>
      <c r="H8" s="35">
        <v>38.51</v>
      </c>
      <c r="I8" s="25">
        <v>27.33</v>
      </c>
      <c r="J8" s="25" t="s">
        <v>98</v>
      </c>
      <c r="K8" s="25" t="s">
        <v>98</v>
      </c>
      <c r="L8" s="25" t="s">
        <v>98</v>
      </c>
      <c r="M8" s="25" t="s">
        <v>98</v>
      </c>
      <c r="N8" s="25">
        <v>27.3</v>
      </c>
      <c r="O8" s="35">
        <v>37.7</v>
      </c>
      <c r="P8" s="35">
        <v>45.99</v>
      </c>
      <c r="Q8" s="25" t="s">
        <v>98</v>
      </c>
      <c r="R8" s="25" t="s">
        <v>98</v>
      </c>
      <c r="S8" s="25" t="s">
        <v>98</v>
      </c>
      <c r="T8" s="25" t="s">
        <v>98</v>
      </c>
      <c r="U8" s="25" t="s">
        <v>98</v>
      </c>
      <c r="V8" s="25" t="s">
        <v>98</v>
      </c>
      <c r="W8" s="25" t="s">
        <v>98</v>
      </c>
      <c r="X8" s="25" t="s">
        <v>98</v>
      </c>
      <c r="Y8" s="25" t="s">
        <v>98</v>
      </c>
      <c r="Z8" s="25" t="s">
        <v>98</v>
      </c>
      <c r="AA8" s="25" t="s">
        <v>98</v>
      </c>
      <c r="AB8" s="25" t="s">
        <v>98</v>
      </c>
      <c r="AC8" s="25" t="s">
        <v>98</v>
      </c>
      <c r="AD8" s="25" t="s">
        <v>98</v>
      </c>
      <c r="AE8" s="35">
        <v>38.84</v>
      </c>
      <c r="AF8" s="37">
        <v>43.45</v>
      </c>
      <c r="AG8" s="19">
        <v>26.82</v>
      </c>
      <c r="AH8" s="19" t="s">
        <v>98</v>
      </c>
      <c r="AI8" s="25" t="s">
        <v>98</v>
      </c>
      <c r="AO8" s="17"/>
      <c r="AP8" s="17"/>
      <c r="AQ8" s="12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</row>
    <row r="9" spans="1:69" ht="15">
      <c r="A9" s="14">
        <v>5</v>
      </c>
      <c r="B9" s="15" t="s">
        <v>27</v>
      </c>
      <c r="C9" s="8">
        <v>1976</v>
      </c>
      <c r="D9" s="23">
        <f>G9+N9+O9+S9+U9+AF9+AH9</f>
        <v>281.03000000000003</v>
      </c>
      <c r="E9" s="29">
        <f>D9/7</f>
        <v>40.14714285714286</v>
      </c>
      <c r="F9" s="25">
        <v>36.75</v>
      </c>
      <c r="G9" s="35">
        <v>42.93</v>
      </c>
      <c r="H9" s="25">
        <v>40.24</v>
      </c>
      <c r="I9" s="25" t="s">
        <v>98</v>
      </c>
      <c r="J9" s="25" t="s">
        <v>98</v>
      </c>
      <c r="K9" s="25" t="s">
        <v>98</v>
      </c>
      <c r="L9" s="25" t="s">
        <v>98</v>
      </c>
      <c r="M9" s="25" t="s">
        <v>98</v>
      </c>
      <c r="N9" s="35">
        <v>28.56</v>
      </c>
      <c r="O9" s="35">
        <v>37.84</v>
      </c>
      <c r="P9" s="25" t="s">
        <v>98</v>
      </c>
      <c r="Q9" s="25" t="s">
        <v>98</v>
      </c>
      <c r="R9" s="25" t="s">
        <v>98</v>
      </c>
      <c r="S9" s="35">
        <v>43.73</v>
      </c>
      <c r="T9" s="25">
        <v>35.17</v>
      </c>
      <c r="U9" s="35">
        <v>42.15</v>
      </c>
      <c r="V9" s="25" t="s">
        <v>98</v>
      </c>
      <c r="W9" s="25" t="s">
        <v>98</v>
      </c>
      <c r="X9" s="25" t="s">
        <v>98</v>
      </c>
      <c r="Y9" s="25" t="s">
        <v>98</v>
      </c>
      <c r="Z9" s="25" t="s">
        <v>98</v>
      </c>
      <c r="AA9" s="25" t="s">
        <v>98</v>
      </c>
      <c r="AB9" s="25" t="s">
        <v>98</v>
      </c>
      <c r="AC9" s="25" t="s">
        <v>98</v>
      </c>
      <c r="AD9" s="25" t="s">
        <v>98</v>
      </c>
      <c r="AE9" s="25" t="s">
        <v>98</v>
      </c>
      <c r="AF9" s="37">
        <v>42.43</v>
      </c>
      <c r="AG9" s="19">
        <v>31.92</v>
      </c>
      <c r="AH9" s="37">
        <v>43.39</v>
      </c>
      <c r="AI9" s="25" t="s">
        <v>98</v>
      </c>
      <c r="AO9" s="17"/>
      <c r="AP9" s="17"/>
      <c r="AQ9" s="12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</row>
    <row r="10" spans="1:69" ht="15">
      <c r="A10" s="14">
        <v>6</v>
      </c>
      <c r="B10" s="15" t="s">
        <v>41</v>
      </c>
      <c r="C10" s="8">
        <v>1989</v>
      </c>
      <c r="D10" s="23">
        <f>T10+U10+AE10+AF10+AG10+AH10+AI10</f>
        <v>266.73999999999995</v>
      </c>
      <c r="E10" s="29">
        <f>D10/7</f>
        <v>38.10571428571428</v>
      </c>
      <c r="F10" s="25" t="s">
        <v>98</v>
      </c>
      <c r="G10" s="25" t="s">
        <v>98</v>
      </c>
      <c r="H10" s="25" t="s">
        <v>98</v>
      </c>
      <c r="I10" s="25">
        <v>27.09</v>
      </c>
      <c r="J10" s="25">
        <v>25.99</v>
      </c>
      <c r="K10" s="25" t="s">
        <v>98</v>
      </c>
      <c r="L10" s="25" t="s">
        <v>98</v>
      </c>
      <c r="M10" s="25" t="s">
        <v>98</v>
      </c>
      <c r="N10" s="25">
        <v>31.17</v>
      </c>
      <c r="O10" s="25" t="s">
        <v>98</v>
      </c>
      <c r="P10" s="25" t="s">
        <v>98</v>
      </c>
      <c r="Q10" s="25" t="s">
        <v>98</v>
      </c>
      <c r="R10" s="25" t="s">
        <v>98</v>
      </c>
      <c r="S10" s="25" t="s">
        <v>98</v>
      </c>
      <c r="T10" s="35">
        <v>32.07</v>
      </c>
      <c r="U10" s="35">
        <v>35.65</v>
      </c>
      <c r="V10" s="25" t="s">
        <v>98</v>
      </c>
      <c r="W10" s="25" t="s">
        <v>98</v>
      </c>
      <c r="X10" s="25" t="s">
        <v>98</v>
      </c>
      <c r="Y10" s="25" t="s">
        <v>98</v>
      </c>
      <c r="Z10" s="25" t="s">
        <v>98</v>
      </c>
      <c r="AA10" s="25" t="s">
        <v>98</v>
      </c>
      <c r="AB10" s="25" t="s">
        <v>98</v>
      </c>
      <c r="AC10" s="25" t="s">
        <v>98</v>
      </c>
      <c r="AD10" s="25" t="s">
        <v>98</v>
      </c>
      <c r="AE10" s="35">
        <v>37.73</v>
      </c>
      <c r="AF10" s="35">
        <v>43.63</v>
      </c>
      <c r="AG10" s="37">
        <v>37.66</v>
      </c>
      <c r="AH10" s="37">
        <v>42.51</v>
      </c>
      <c r="AI10" s="35">
        <v>37.49</v>
      </c>
      <c r="AO10" s="17"/>
      <c r="AP10" s="17"/>
      <c r="AQ10" s="12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</row>
    <row r="11" spans="1:69" ht="15">
      <c r="A11" s="14">
        <v>7</v>
      </c>
      <c r="B11" s="15" t="s">
        <v>25</v>
      </c>
      <c r="C11" s="8">
        <v>1985</v>
      </c>
      <c r="D11" s="23">
        <f>G11+H11+O11+S11+T11+AE11+AG11</f>
        <v>265.91999999999996</v>
      </c>
      <c r="E11" s="29">
        <f>D11/7</f>
        <v>37.988571428571426</v>
      </c>
      <c r="F11" s="25" t="s">
        <v>98</v>
      </c>
      <c r="G11" s="35">
        <v>39.44</v>
      </c>
      <c r="H11" s="35">
        <v>35.98</v>
      </c>
      <c r="I11" s="25" t="s">
        <v>98</v>
      </c>
      <c r="J11" s="25">
        <v>28.55</v>
      </c>
      <c r="K11" s="25" t="s">
        <v>98</v>
      </c>
      <c r="L11" s="25" t="s">
        <v>98</v>
      </c>
      <c r="M11" s="25" t="s">
        <v>98</v>
      </c>
      <c r="N11" s="25">
        <v>31.51</v>
      </c>
      <c r="O11" s="35">
        <v>40</v>
      </c>
      <c r="P11" s="25" t="s">
        <v>98</v>
      </c>
      <c r="Q11" s="25" t="s">
        <v>98</v>
      </c>
      <c r="R11" s="25" t="s">
        <v>98</v>
      </c>
      <c r="S11" s="35">
        <v>40.36</v>
      </c>
      <c r="T11" s="35">
        <v>34.07</v>
      </c>
      <c r="U11" s="25" t="s">
        <v>98</v>
      </c>
      <c r="V11" s="25" t="s">
        <v>98</v>
      </c>
      <c r="W11" s="25" t="s">
        <v>98</v>
      </c>
      <c r="X11" s="25" t="s">
        <v>98</v>
      </c>
      <c r="Y11" s="25" t="s">
        <v>98</v>
      </c>
      <c r="Z11" s="25" t="s">
        <v>98</v>
      </c>
      <c r="AA11" s="25" t="s">
        <v>98</v>
      </c>
      <c r="AB11" s="25" t="s">
        <v>98</v>
      </c>
      <c r="AC11" s="25" t="s">
        <v>98</v>
      </c>
      <c r="AD11" s="25" t="s">
        <v>98</v>
      </c>
      <c r="AE11" s="35">
        <v>37.51</v>
      </c>
      <c r="AF11" s="25" t="s">
        <v>98</v>
      </c>
      <c r="AG11" s="37">
        <v>38.56</v>
      </c>
      <c r="AH11" s="25" t="s">
        <v>98</v>
      </c>
      <c r="AI11" s="25" t="s">
        <v>98</v>
      </c>
      <c r="AO11" s="17"/>
      <c r="AP11" s="17"/>
      <c r="AQ11" s="12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</row>
    <row r="12" spans="1:69" ht="15">
      <c r="A12" s="14">
        <v>8</v>
      </c>
      <c r="B12" s="15" t="s">
        <v>11</v>
      </c>
      <c r="C12" s="8">
        <v>1990</v>
      </c>
      <c r="D12" s="23">
        <f>F12+G12+O12+S12+AC12+AE12+AF12</f>
        <v>247.42999999999998</v>
      </c>
      <c r="E12" s="29">
        <f>D12/7</f>
        <v>35.347142857142856</v>
      </c>
      <c r="F12" s="35">
        <v>34.71</v>
      </c>
      <c r="G12" s="35">
        <v>36.61</v>
      </c>
      <c r="H12" s="25">
        <v>33.63</v>
      </c>
      <c r="I12" s="25" t="s">
        <v>98</v>
      </c>
      <c r="J12" s="25" t="s">
        <v>98</v>
      </c>
      <c r="K12" s="25">
        <v>31.52</v>
      </c>
      <c r="L12" s="25">
        <v>30.74</v>
      </c>
      <c r="M12" s="25">
        <v>33.67</v>
      </c>
      <c r="N12" s="25">
        <v>28.05</v>
      </c>
      <c r="O12" s="35">
        <v>31.13</v>
      </c>
      <c r="P12" s="25" t="s">
        <v>98</v>
      </c>
      <c r="Q12" s="25" t="s">
        <v>98</v>
      </c>
      <c r="R12" s="25" t="s">
        <v>98</v>
      </c>
      <c r="S12" s="35">
        <v>37.97</v>
      </c>
      <c r="T12" s="25">
        <v>27.36</v>
      </c>
      <c r="U12" s="25">
        <v>26.49</v>
      </c>
      <c r="V12" s="25" t="s">
        <v>98</v>
      </c>
      <c r="W12" s="25" t="s">
        <v>98</v>
      </c>
      <c r="X12" s="25" t="s">
        <v>98</v>
      </c>
      <c r="Y12" s="25" t="s">
        <v>98</v>
      </c>
      <c r="Z12" s="25" t="s">
        <v>98</v>
      </c>
      <c r="AA12" s="25" t="s">
        <v>98</v>
      </c>
      <c r="AB12" s="25">
        <v>28.14</v>
      </c>
      <c r="AC12" s="35">
        <v>34.65</v>
      </c>
      <c r="AD12" s="25">
        <v>31.34</v>
      </c>
      <c r="AE12" s="35">
        <v>34.79</v>
      </c>
      <c r="AF12" s="37">
        <v>37.57</v>
      </c>
      <c r="AG12" s="19">
        <v>31.42</v>
      </c>
      <c r="AH12" s="19">
        <v>34.33</v>
      </c>
      <c r="AI12" s="19" t="s">
        <v>98</v>
      </c>
      <c r="AO12" s="17"/>
      <c r="AP12" s="17"/>
      <c r="AQ12" s="12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</row>
    <row r="13" spans="1:69" ht="15">
      <c r="A13" s="14">
        <v>9</v>
      </c>
      <c r="B13" s="15" t="s">
        <v>46</v>
      </c>
      <c r="C13" s="8">
        <v>1991</v>
      </c>
      <c r="D13" s="23">
        <f>G13+S13+T13+AE13+AF13+AH13</f>
        <v>219.18</v>
      </c>
      <c r="E13" s="29">
        <f>D13/7</f>
        <v>31.31142857142857</v>
      </c>
      <c r="F13" s="25">
        <v>28.97</v>
      </c>
      <c r="G13" s="35">
        <v>36.21</v>
      </c>
      <c r="H13" s="25">
        <v>30.96</v>
      </c>
      <c r="I13" s="25" t="s">
        <v>98</v>
      </c>
      <c r="J13" s="25" t="s">
        <v>98</v>
      </c>
      <c r="K13" s="25">
        <v>32.66</v>
      </c>
      <c r="L13" s="25">
        <v>28.95</v>
      </c>
      <c r="M13" s="25">
        <v>33.68</v>
      </c>
      <c r="N13" s="25" t="s">
        <v>98</v>
      </c>
      <c r="O13" s="25" t="s">
        <v>98</v>
      </c>
      <c r="P13" s="25" t="s">
        <v>98</v>
      </c>
      <c r="Q13" s="25" t="s">
        <v>98</v>
      </c>
      <c r="R13" s="25" t="s">
        <v>98</v>
      </c>
      <c r="S13" s="35">
        <v>36.12</v>
      </c>
      <c r="T13" s="35">
        <v>35.95</v>
      </c>
      <c r="U13" s="25">
        <v>32.31</v>
      </c>
      <c r="V13" s="25" t="s">
        <v>98</v>
      </c>
      <c r="W13" s="25" t="s">
        <v>98</v>
      </c>
      <c r="X13" s="25" t="s">
        <v>98</v>
      </c>
      <c r="Y13" s="25" t="s">
        <v>98</v>
      </c>
      <c r="Z13" s="25" t="s">
        <v>98</v>
      </c>
      <c r="AA13" s="25" t="s">
        <v>98</v>
      </c>
      <c r="AB13" s="25" t="s">
        <v>98</v>
      </c>
      <c r="AC13" s="25">
        <v>34.12</v>
      </c>
      <c r="AD13" s="25">
        <v>31.54</v>
      </c>
      <c r="AE13" s="35">
        <v>37.06</v>
      </c>
      <c r="AF13" s="35">
        <v>38.27</v>
      </c>
      <c r="AG13" s="25" t="s">
        <v>136</v>
      </c>
      <c r="AH13" s="35">
        <v>35.57</v>
      </c>
      <c r="AI13" s="25" t="s">
        <v>98</v>
      </c>
      <c r="AO13" s="17"/>
      <c r="AP13" s="17"/>
      <c r="AQ13" s="12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</row>
    <row r="14" spans="1:69" ht="15">
      <c r="A14" s="14">
        <v>10</v>
      </c>
      <c r="B14" s="15" t="s">
        <v>20</v>
      </c>
      <c r="C14" s="8">
        <v>1977</v>
      </c>
      <c r="D14" s="23">
        <f>J14+S14+AE14+AF14+AG14+AH14+AI14</f>
        <v>214.46</v>
      </c>
      <c r="E14" s="29">
        <f>D14/7</f>
        <v>30.63714285714286</v>
      </c>
      <c r="F14" s="25" t="s">
        <v>98</v>
      </c>
      <c r="G14" s="25" t="s">
        <v>98</v>
      </c>
      <c r="H14" s="25" t="s">
        <v>98</v>
      </c>
      <c r="I14" s="25">
        <v>22.17</v>
      </c>
      <c r="J14" s="35">
        <v>24.3</v>
      </c>
      <c r="K14" s="25" t="s">
        <v>98</v>
      </c>
      <c r="L14" s="25" t="s">
        <v>98</v>
      </c>
      <c r="M14" s="25" t="s">
        <v>98</v>
      </c>
      <c r="N14" s="25">
        <v>25.74</v>
      </c>
      <c r="O14" s="25">
        <v>22.28</v>
      </c>
      <c r="P14" s="25" t="s">
        <v>98</v>
      </c>
      <c r="Q14" s="25" t="s">
        <v>98</v>
      </c>
      <c r="R14" s="25" t="s">
        <v>98</v>
      </c>
      <c r="S14" s="35">
        <v>34.95</v>
      </c>
      <c r="T14" s="25">
        <v>14.03</v>
      </c>
      <c r="U14" s="25" t="s">
        <v>98</v>
      </c>
      <c r="V14" s="25" t="s">
        <v>98</v>
      </c>
      <c r="W14" s="25" t="s">
        <v>98</v>
      </c>
      <c r="X14" s="25" t="s">
        <v>98</v>
      </c>
      <c r="Y14" s="25" t="s">
        <v>98</v>
      </c>
      <c r="Z14" s="25" t="s">
        <v>98</v>
      </c>
      <c r="AA14" s="25" t="s">
        <v>98</v>
      </c>
      <c r="AB14" s="25" t="s">
        <v>98</v>
      </c>
      <c r="AC14" s="25" t="s">
        <v>98</v>
      </c>
      <c r="AD14" s="25" t="s">
        <v>98</v>
      </c>
      <c r="AE14" s="35">
        <v>32.69</v>
      </c>
      <c r="AF14" s="35">
        <v>34.45</v>
      </c>
      <c r="AG14" s="35">
        <v>23.09</v>
      </c>
      <c r="AH14" s="35">
        <v>35.45</v>
      </c>
      <c r="AI14" s="35">
        <v>29.53</v>
      </c>
      <c r="AO14" s="17"/>
      <c r="AP14" s="17"/>
      <c r="AQ14" s="12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</row>
    <row r="15" spans="1:69" ht="15">
      <c r="A15" s="14">
        <v>11</v>
      </c>
      <c r="B15" s="15" t="s">
        <v>47</v>
      </c>
      <c r="C15" s="8">
        <v>1991</v>
      </c>
      <c r="D15" s="23">
        <f>G15+H15+K15+S15+T15</f>
        <v>167.2</v>
      </c>
      <c r="E15" s="29">
        <f>D15/7</f>
        <v>23.885714285714283</v>
      </c>
      <c r="F15" s="25" t="s">
        <v>98</v>
      </c>
      <c r="G15" s="35">
        <v>35.12</v>
      </c>
      <c r="H15" s="35">
        <v>32.01</v>
      </c>
      <c r="I15" s="25" t="s">
        <v>98</v>
      </c>
      <c r="J15" s="25" t="s">
        <v>98</v>
      </c>
      <c r="K15" s="35">
        <v>34.15</v>
      </c>
      <c r="L15" s="25" t="s">
        <v>98</v>
      </c>
      <c r="M15" s="25">
        <v>29.45</v>
      </c>
      <c r="N15" s="25" t="s">
        <v>98</v>
      </c>
      <c r="O15" s="25" t="s">
        <v>98</v>
      </c>
      <c r="P15" s="25" t="s">
        <v>98</v>
      </c>
      <c r="Q15" s="25" t="s">
        <v>98</v>
      </c>
      <c r="R15" s="25" t="s">
        <v>98</v>
      </c>
      <c r="S15" s="35">
        <v>32.31</v>
      </c>
      <c r="T15" s="35">
        <v>33.61</v>
      </c>
      <c r="U15" s="25" t="s">
        <v>98</v>
      </c>
      <c r="V15" s="25" t="s">
        <v>98</v>
      </c>
      <c r="W15" s="25" t="s">
        <v>98</v>
      </c>
      <c r="X15" s="25" t="s">
        <v>98</v>
      </c>
      <c r="Y15" s="25" t="s">
        <v>98</v>
      </c>
      <c r="Z15" s="25" t="s">
        <v>98</v>
      </c>
      <c r="AA15" s="25" t="s">
        <v>98</v>
      </c>
      <c r="AB15" s="25">
        <v>25.71</v>
      </c>
      <c r="AC15" s="25">
        <v>34.34</v>
      </c>
      <c r="AD15" s="25" t="s">
        <v>98</v>
      </c>
      <c r="AE15" s="25" t="s">
        <v>98</v>
      </c>
      <c r="AF15" s="25" t="s">
        <v>98</v>
      </c>
      <c r="AG15" s="25" t="s">
        <v>98</v>
      </c>
      <c r="AH15" s="25" t="s">
        <v>98</v>
      </c>
      <c r="AI15" s="25" t="s">
        <v>98</v>
      </c>
      <c r="AO15" s="17"/>
      <c r="AP15" s="17"/>
      <c r="AQ15" s="12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</row>
    <row r="16" spans="1:69" ht="15">
      <c r="A16" s="14">
        <v>12</v>
      </c>
      <c r="B16" s="15" t="s">
        <v>24</v>
      </c>
      <c r="C16" s="8">
        <v>1982</v>
      </c>
      <c r="D16" s="23">
        <f>G16+H16+T16+U16</f>
        <v>158.28</v>
      </c>
      <c r="E16" s="29">
        <f>D16/7</f>
        <v>22.611428571428572</v>
      </c>
      <c r="F16" s="25" t="s">
        <v>98</v>
      </c>
      <c r="G16" s="35">
        <v>39.74</v>
      </c>
      <c r="H16" s="35">
        <v>41.26</v>
      </c>
      <c r="I16" s="25" t="s">
        <v>98</v>
      </c>
      <c r="J16" s="25" t="s">
        <v>98</v>
      </c>
      <c r="K16" s="25" t="s">
        <v>98</v>
      </c>
      <c r="L16" s="25" t="s">
        <v>98</v>
      </c>
      <c r="M16" s="25" t="s">
        <v>98</v>
      </c>
      <c r="N16" s="25" t="s">
        <v>98</v>
      </c>
      <c r="O16" s="25" t="s">
        <v>98</v>
      </c>
      <c r="P16" s="25" t="s">
        <v>98</v>
      </c>
      <c r="Q16" s="25" t="s">
        <v>98</v>
      </c>
      <c r="R16" s="25" t="s">
        <v>98</v>
      </c>
      <c r="S16" s="25" t="s">
        <v>98</v>
      </c>
      <c r="T16" s="35">
        <v>38.93</v>
      </c>
      <c r="U16" s="35">
        <v>38.35</v>
      </c>
      <c r="V16" s="25" t="s">
        <v>98</v>
      </c>
      <c r="W16" s="25" t="s">
        <v>98</v>
      </c>
      <c r="X16" s="25" t="s">
        <v>98</v>
      </c>
      <c r="Y16" s="25" t="s">
        <v>98</v>
      </c>
      <c r="Z16" s="25" t="s">
        <v>98</v>
      </c>
      <c r="AA16" s="25" t="s">
        <v>98</v>
      </c>
      <c r="AB16" s="25" t="s">
        <v>98</v>
      </c>
      <c r="AC16" s="25" t="s">
        <v>98</v>
      </c>
      <c r="AD16" s="25" t="s">
        <v>98</v>
      </c>
      <c r="AE16" s="25" t="s">
        <v>98</v>
      </c>
      <c r="AF16" s="25" t="s">
        <v>98</v>
      </c>
      <c r="AG16" s="25" t="s">
        <v>98</v>
      </c>
      <c r="AH16" s="25" t="s">
        <v>98</v>
      </c>
      <c r="AI16" s="19" t="s">
        <v>98</v>
      </c>
      <c r="AO16" s="17"/>
      <c r="AP16" s="17"/>
      <c r="AQ16" s="12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</row>
    <row r="17" spans="1:69" ht="15">
      <c r="A17" s="14">
        <v>13</v>
      </c>
      <c r="B17" s="15" t="s">
        <v>10</v>
      </c>
      <c r="C17" s="8">
        <v>1989</v>
      </c>
      <c r="D17" s="23">
        <f>G17+H17+S17+T17+U17+AE17+AI17</f>
        <v>151.36</v>
      </c>
      <c r="E17" s="29">
        <f>D17/7</f>
        <v>21.622857142857146</v>
      </c>
      <c r="F17" s="25" t="s">
        <v>98</v>
      </c>
      <c r="G17" s="35">
        <v>25.69</v>
      </c>
      <c r="H17" s="35">
        <v>18.6</v>
      </c>
      <c r="I17" s="25" t="s">
        <v>98</v>
      </c>
      <c r="J17" s="25" t="s">
        <v>98</v>
      </c>
      <c r="K17" s="25" t="s">
        <v>98</v>
      </c>
      <c r="L17" s="25" t="s">
        <v>98</v>
      </c>
      <c r="M17" s="25" t="s">
        <v>98</v>
      </c>
      <c r="N17" s="25" t="s">
        <v>98</v>
      </c>
      <c r="O17" s="25" t="s">
        <v>98</v>
      </c>
      <c r="P17" s="25" t="s">
        <v>98</v>
      </c>
      <c r="Q17" s="25" t="s">
        <v>98</v>
      </c>
      <c r="R17" s="25" t="s">
        <v>98</v>
      </c>
      <c r="S17" s="35">
        <v>28.75</v>
      </c>
      <c r="T17" s="35">
        <v>3.97</v>
      </c>
      <c r="U17" s="35">
        <v>16.04</v>
      </c>
      <c r="V17" s="25" t="s">
        <v>98</v>
      </c>
      <c r="W17" s="25" t="s">
        <v>98</v>
      </c>
      <c r="X17" s="25" t="s">
        <v>98</v>
      </c>
      <c r="Y17" s="25" t="s">
        <v>98</v>
      </c>
      <c r="Z17" s="25" t="s">
        <v>98</v>
      </c>
      <c r="AA17" s="25" t="s">
        <v>98</v>
      </c>
      <c r="AB17" s="25" t="s">
        <v>98</v>
      </c>
      <c r="AC17" s="25" t="s">
        <v>98</v>
      </c>
      <c r="AD17" s="25" t="s">
        <v>98</v>
      </c>
      <c r="AE17" s="35">
        <v>31.02</v>
      </c>
      <c r="AF17" s="25" t="s">
        <v>98</v>
      </c>
      <c r="AG17" s="25" t="s">
        <v>98</v>
      </c>
      <c r="AH17" s="25" t="s">
        <v>98</v>
      </c>
      <c r="AI17" s="35">
        <v>27.29</v>
      </c>
      <c r="AO17" s="17"/>
      <c r="AP17" s="17"/>
      <c r="AQ17" s="12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</row>
    <row r="18" spans="1:69" ht="15">
      <c r="A18" s="14">
        <v>14</v>
      </c>
      <c r="B18" s="15" t="s">
        <v>51</v>
      </c>
      <c r="C18" s="8">
        <v>1991</v>
      </c>
      <c r="D18" s="23">
        <f>G18+H18+L18+N18+AB18</f>
        <v>148.14000000000001</v>
      </c>
      <c r="E18" s="29">
        <f>D18/7</f>
        <v>21.162857142857145</v>
      </c>
      <c r="F18" s="25" t="s">
        <v>98</v>
      </c>
      <c r="G18" s="35">
        <v>33.86</v>
      </c>
      <c r="H18" s="35">
        <v>31.54</v>
      </c>
      <c r="I18" s="25" t="s">
        <v>98</v>
      </c>
      <c r="J18" s="25" t="s">
        <v>98</v>
      </c>
      <c r="K18" s="25" t="s">
        <v>98</v>
      </c>
      <c r="L18" s="35">
        <v>28.69</v>
      </c>
      <c r="M18" s="25" t="s">
        <v>98</v>
      </c>
      <c r="N18" s="35">
        <v>24.67</v>
      </c>
      <c r="O18" s="25" t="s">
        <v>98</v>
      </c>
      <c r="P18" s="25" t="s">
        <v>98</v>
      </c>
      <c r="Q18" s="25" t="s">
        <v>98</v>
      </c>
      <c r="R18" s="25" t="s">
        <v>98</v>
      </c>
      <c r="S18" s="25" t="s">
        <v>98</v>
      </c>
      <c r="T18" s="25" t="s">
        <v>98</v>
      </c>
      <c r="U18" s="25" t="s">
        <v>98</v>
      </c>
      <c r="V18" s="25" t="s">
        <v>98</v>
      </c>
      <c r="W18" s="25" t="s">
        <v>98</v>
      </c>
      <c r="X18" s="25" t="s">
        <v>98</v>
      </c>
      <c r="Y18" s="25" t="s">
        <v>98</v>
      </c>
      <c r="Z18" s="25" t="s">
        <v>98</v>
      </c>
      <c r="AA18" s="25" t="s">
        <v>98</v>
      </c>
      <c r="AB18" s="35">
        <v>29.38</v>
      </c>
      <c r="AC18" s="25" t="s">
        <v>98</v>
      </c>
      <c r="AD18" s="25" t="s">
        <v>98</v>
      </c>
      <c r="AE18" s="25" t="s">
        <v>98</v>
      </c>
      <c r="AF18" s="25" t="s">
        <v>98</v>
      </c>
      <c r="AG18" s="25" t="s">
        <v>98</v>
      </c>
      <c r="AH18" s="25" t="s">
        <v>98</v>
      </c>
      <c r="AI18" s="25" t="s">
        <v>98</v>
      </c>
      <c r="AO18" s="17"/>
      <c r="AP18" s="17"/>
      <c r="AQ18" s="12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</row>
    <row r="19" spans="1:69" ht="15">
      <c r="A19" s="14">
        <v>15</v>
      </c>
      <c r="B19" s="15" t="s">
        <v>50</v>
      </c>
      <c r="C19" s="8">
        <v>1988</v>
      </c>
      <c r="D19" s="23">
        <f>N19+S19+T19+U19+AE19</f>
        <v>132.4</v>
      </c>
      <c r="E19" s="29">
        <f>D19/7</f>
        <v>18.914285714285715</v>
      </c>
      <c r="F19" s="25" t="s">
        <v>98</v>
      </c>
      <c r="G19" s="25" t="s">
        <v>98</v>
      </c>
      <c r="H19" s="25" t="s">
        <v>98</v>
      </c>
      <c r="I19" s="25" t="s">
        <v>98</v>
      </c>
      <c r="J19" s="25" t="s">
        <v>98</v>
      </c>
      <c r="K19" s="25" t="s">
        <v>98</v>
      </c>
      <c r="L19" s="25" t="s">
        <v>98</v>
      </c>
      <c r="M19" s="25" t="s">
        <v>98</v>
      </c>
      <c r="N19" s="35">
        <v>24.81</v>
      </c>
      <c r="O19" s="25" t="s">
        <v>98</v>
      </c>
      <c r="P19" s="25" t="s">
        <v>98</v>
      </c>
      <c r="Q19" s="25" t="s">
        <v>98</v>
      </c>
      <c r="R19" s="25" t="s">
        <v>98</v>
      </c>
      <c r="S19" s="37">
        <v>19.08</v>
      </c>
      <c r="T19" s="37">
        <v>28.78</v>
      </c>
      <c r="U19" s="37">
        <v>24.38</v>
      </c>
      <c r="V19" s="25" t="s">
        <v>98</v>
      </c>
      <c r="W19" s="25" t="s">
        <v>98</v>
      </c>
      <c r="X19" s="25" t="s">
        <v>98</v>
      </c>
      <c r="Y19" s="25" t="s">
        <v>98</v>
      </c>
      <c r="Z19" s="25" t="s">
        <v>98</v>
      </c>
      <c r="AA19" s="25" t="s">
        <v>98</v>
      </c>
      <c r="AB19" s="25" t="s">
        <v>98</v>
      </c>
      <c r="AC19" s="25" t="s">
        <v>98</v>
      </c>
      <c r="AD19" s="25" t="s">
        <v>98</v>
      </c>
      <c r="AE19" s="35">
        <v>35.35</v>
      </c>
      <c r="AF19" s="25" t="s">
        <v>98</v>
      </c>
      <c r="AG19" s="25" t="s">
        <v>98</v>
      </c>
      <c r="AH19" s="25" t="s">
        <v>98</v>
      </c>
      <c r="AI19" s="25" t="s">
        <v>98</v>
      </c>
      <c r="AO19" s="17"/>
      <c r="AP19" s="17"/>
      <c r="AQ19" s="12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</row>
    <row r="20" spans="1:69" ht="15">
      <c r="A20" s="14">
        <v>16</v>
      </c>
      <c r="B20" s="15" t="s">
        <v>70</v>
      </c>
      <c r="C20" s="8">
        <v>1988</v>
      </c>
      <c r="D20" s="23">
        <f>I20+J20+N20+AE20+AI20</f>
        <v>124.79</v>
      </c>
      <c r="E20" s="29">
        <f>D20/7</f>
        <v>17.827142857142857</v>
      </c>
      <c r="F20" s="25" t="s">
        <v>98</v>
      </c>
      <c r="G20" s="25" t="s">
        <v>98</v>
      </c>
      <c r="H20" s="25" t="s">
        <v>98</v>
      </c>
      <c r="I20" s="37">
        <v>19.91</v>
      </c>
      <c r="J20" s="37">
        <v>21.85</v>
      </c>
      <c r="K20" s="25" t="s">
        <v>98</v>
      </c>
      <c r="L20" s="25" t="s">
        <v>98</v>
      </c>
      <c r="M20" s="25" t="s">
        <v>98</v>
      </c>
      <c r="N20" s="37">
        <v>26.41</v>
      </c>
      <c r="O20" s="25" t="s">
        <v>98</v>
      </c>
      <c r="P20" s="25" t="s">
        <v>98</v>
      </c>
      <c r="Q20" s="25" t="s">
        <v>98</v>
      </c>
      <c r="R20" s="25" t="s">
        <v>98</v>
      </c>
      <c r="S20" s="25" t="s">
        <v>98</v>
      </c>
      <c r="T20" s="25" t="s">
        <v>98</v>
      </c>
      <c r="U20" s="25" t="s">
        <v>98</v>
      </c>
      <c r="V20" s="25" t="s">
        <v>98</v>
      </c>
      <c r="W20" s="25" t="s">
        <v>98</v>
      </c>
      <c r="X20" s="25" t="s">
        <v>98</v>
      </c>
      <c r="Y20" s="25" t="s">
        <v>98</v>
      </c>
      <c r="Z20" s="25" t="s">
        <v>98</v>
      </c>
      <c r="AA20" s="25" t="s">
        <v>98</v>
      </c>
      <c r="AB20" s="25" t="s">
        <v>98</v>
      </c>
      <c r="AC20" s="25" t="s">
        <v>98</v>
      </c>
      <c r="AD20" s="25" t="s">
        <v>98</v>
      </c>
      <c r="AE20" s="35">
        <v>30.14</v>
      </c>
      <c r="AF20" s="25" t="s">
        <v>98</v>
      </c>
      <c r="AG20" s="25" t="s">
        <v>98</v>
      </c>
      <c r="AH20" s="25" t="s">
        <v>98</v>
      </c>
      <c r="AI20" s="35">
        <v>26.48</v>
      </c>
      <c r="AO20" s="17"/>
      <c r="AP20" s="17"/>
      <c r="AQ20" s="12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</row>
    <row r="21" spans="1:69" ht="15">
      <c r="A21" s="14">
        <v>17</v>
      </c>
      <c r="B21" s="15" t="s">
        <v>116</v>
      </c>
      <c r="C21" s="8">
        <v>1991</v>
      </c>
      <c r="D21" s="23">
        <f>AB21+AD21+AF21+AG21</f>
        <v>122.38000000000001</v>
      </c>
      <c r="E21" s="29">
        <f>D21/7</f>
        <v>17.482857142857146</v>
      </c>
      <c r="F21" s="25" t="s">
        <v>98</v>
      </c>
      <c r="G21" s="25" t="s">
        <v>98</v>
      </c>
      <c r="H21" s="25" t="s">
        <v>98</v>
      </c>
      <c r="I21" s="25" t="s">
        <v>98</v>
      </c>
      <c r="J21" s="25" t="s">
        <v>98</v>
      </c>
      <c r="K21" s="25" t="s">
        <v>98</v>
      </c>
      <c r="L21" s="25" t="s">
        <v>98</v>
      </c>
      <c r="M21" s="25" t="s">
        <v>98</v>
      </c>
      <c r="N21" s="25" t="s">
        <v>98</v>
      </c>
      <c r="O21" s="25" t="s">
        <v>98</v>
      </c>
      <c r="P21" s="25" t="s">
        <v>98</v>
      </c>
      <c r="Q21" s="25" t="s">
        <v>98</v>
      </c>
      <c r="R21" s="25" t="s">
        <v>98</v>
      </c>
      <c r="S21" s="25" t="s">
        <v>98</v>
      </c>
      <c r="T21" s="25" t="s">
        <v>98</v>
      </c>
      <c r="U21" s="25" t="s">
        <v>98</v>
      </c>
      <c r="V21" s="25" t="s">
        <v>98</v>
      </c>
      <c r="W21" s="19" t="s">
        <v>98</v>
      </c>
      <c r="X21" s="25" t="s">
        <v>98</v>
      </c>
      <c r="Y21" s="25" t="s">
        <v>98</v>
      </c>
      <c r="Z21" s="25" t="s">
        <v>98</v>
      </c>
      <c r="AA21" s="25" t="s">
        <v>98</v>
      </c>
      <c r="AB21" s="35">
        <v>26.28</v>
      </c>
      <c r="AC21" s="25" t="s">
        <v>98</v>
      </c>
      <c r="AD21" s="35">
        <v>31.18</v>
      </c>
      <c r="AE21" s="25" t="s">
        <v>98</v>
      </c>
      <c r="AF21" s="35">
        <v>31.25</v>
      </c>
      <c r="AG21" s="35">
        <v>33.67</v>
      </c>
      <c r="AH21" s="25" t="s">
        <v>98</v>
      </c>
      <c r="AI21" s="25" t="s">
        <v>98</v>
      </c>
      <c r="AO21" s="17"/>
      <c r="AP21" s="17"/>
      <c r="AQ21" s="12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</row>
    <row r="22" spans="1:69" ht="15">
      <c r="A22" s="14">
        <v>18</v>
      </c>
      <c r="B22" s="15" t="s">
        <v>66</v>
      </c>
      <c r="C22" s="8">
        <v>1989</v>
      </c>
      <c r="D22" s="23">
        <f>G22+H22+I22+AI22</f>
        <v>114.78</v>
      </c>
      <c r="E22" s="29">
        <f>D22/7</f>
        <v>16.397142857142857</v>
      </c>
      <c r="F22" s="25" t="s">
        <v>98</v>
      </c>
      <c r="G22" s="37">
        <v>21.96</v>
      </c>
      <c r="H22" s="37">
        <v>32.76</v>
      </c>
      <c r="I22" s="37">
        <v>25.11</v>
      </c>
      <c r="J22" s="25" t="s">
        <v>98</v>
      </c>
      <c r="K22" s="25" t="s">
        <v>98</v>
      </c>
      <c r="L22" s="25" t="s">
        <v>98</v>
      </c>
      <c r="M22" s="25" t="s">
        <v>98</v>
      </c>
      <c r="N22" s="25" t="s">
        <v>98</v>
      </c>
      <c r="O22" s="25" t="s">
        <v>98</v>
      </c>
      <c r="P22" s="25" t="s">
        <v>98</v>
      </c>
      <c r="Q22" s="25" t="s">
        <v>98</v>
      </c>
      <c r="R22" s="25" t="s">
        <v>98</v>
      </c>
      <c r="S22" s="25" t="s">
        <v>98</v>
      </c>
      <c r="T22" s="25" t="s">
        <v>98</v>
      </c>
      <c r="U22" s="25" t="s">
        <v>98</v>
      </c>
      <c r="V22" s="25" t="s">
        <v>98</v>
      </c>
      <c r="W22" s="25" t="s">
        <v>98</v>
      </c>
      <c r="X22" s="25" t="s">
        <v>98</v>
      </c>
      <c r="Y22" s="25" t="s">
        <v>98</v>
      </c>
      <c r="Z22" s="25" t="s">
        <v>98</v>
      </c>
      <c r="AA22" s="25" t="s">
        <v>98</v>
      </c>
      <c r="AB22" s="25" t="s">
        <v>98</v>
      </c>
      <c r="AC22" s="25" t="s">
        <v>98</v>
      </c>
      <c r="AD22" s="25" t="s">
        <v>98</v>
      </c>
      <c r="AE22" s="25" t="s">
        <v>98</v>
      </c>
      <c r="AF22" s="25" t="s">
        <v>98</v>
      </c>
      <c r="AG22" s="25" t="s">
        <v>98</v>
      </c>
      <c r="AH22" s="25" t="s">
        <v>98</v>
      </c>
      <c r="AI22" s="35">
        <v>34.95</v>
      </c>
      <c r="AO22" s="17"/>
      <c r="AP22" s="17"/>
      <c r="AQ22" s="12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</row>
    <row r="23" spans="1:69" ht="15">
      <c r="A23" s="14">
        <v>19</v>
      </c>
      <c r="B23" s="15" t="s">
        <v>29</v>
      </c>
      <c r="C23" s="8">
        <v>1991</v>
      </c>
      <c r="D23" s="23">
        <f>G23+H23+AB23+AD23</f>
        <v>108.28</v>
      </c>
      <c r="E23" s="29">
        <f>D23/7</f>
        <v>15.468571428571428</v>
      </c>
      <c r="F23" s="25" t="s">
        <v>98</v>
      </c>
      <c r="G23" s="35">
        <v>27.72</v>
      </c>
      <c r="H23" s="35">
        <v>24</v>
      </c>
      <c r="I23" s="25" t="s">
        <v>98</v>
      </c>
      <c r="J23" s="25" t="s">
        <v>98</v>
      </c>
      <c r="K23" s="25" t="s">
        <v>98</v>
      </c>
      <c r="L23" s="25" t="s">
        <v>98</v>
      </c>
      <c r="M23" s="25" t="s">
        <v>98</v>
      </c>
      <c r="N23" s="25" t="s">
        <v>98</v>
      </c>
      <c r="O23" s="25" t="s">
        <v>98</v>
      </c>
      <c r="P23" s="25" t="s">
        <v>98</v>
      </c>
      <c r="Q23" s="25" t="s">
        <v>98</v>
      </c>
      <c r="R23" s="25" t="s">
        <v>98</v>
      </c>
      <c r="S23" s="25" t="s">
        <v>98</v>
      </c>
      <c r="T23" s="25" t="s">
        <v>98</v>
      </c>
      <c r="U23" s="25" t="s">
        <v>98</v>
      </c>
      <c r="V23" s="25" t="s">
        <v>98</v>
      </c>
      <c r="W23" s="25" t="s">
        <v>98</v>
      </c>
      <c r="X23" s="25" t="s">
        <v>98</v>
      </c>
      <c r="Y23" s="25" t="s">
        <v>98</v>
      </c>
      <c r="Z23" s="25" t="s">
        <v>98</v>
      </c>
      <c r="AA23" s="25" t="s">
        <v>98</v>
      </c>
      <c r="AB23" s="35">
        <v>24.91</v>
      </c>
      <c r="AC23" s="25" t="s">
        <v>98</v>
      </c>
      <c r="AD23" s="35">
        <v>31.65</v>
      </c>
      <c r="AE23" s="25" t="s">
        <v>98</v>
      </c>
      <c r="AF23" s="25" t="s">
        <v>98</v>
      </c>
      <c r="AG23" s="25" t="s">
        <v>98</v>
      </c>
      <c r="AH23" s="25" t="s">
        <v>98</v>
      </c>
      <c r="AI23" s="19" t="s">
        <v>98</v>
      </c>
      <c r="AO23" s="17"/>
      <c r="AP23" s="17"/>
      <c r="AQ23" s="12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</row>
    <row r="24" spans="1:69" ht="15">
      <c r="A24" s="14">
        <v>20</v>
      </c>
      <c r="B24" s="15" t="s">
        <v>19</v>
      </c>
      <c r="C24" s="8">
        <v>1974</v>
      </c>
      <c r="D24" s="23">
        <f>N24+O24+AE24</f>
        <v>89.92000000000002</v>
      </c>
      <c r="E24" s="29">
        <f>D24/7</f>
        <v>12.845714285714289</v>
      </c>
      <c r="F24" s="25" t="s">
        <v>98</v>
      </c>
      <c r="G24" s="25" t="s">
        <v>98</v>
      </c>
      <c r="H24" s="25" t="s">
        <v>98</v>
      </c>
      <c r="I24" s="25" t="s">
        <v>98</v>
      </c>
      <c r="J24" s="25" t="s">
        <v>98</v>
      </c>
      <c r="K24" s="25" t="s">
        <v>98</v>
      </c>
      <c r="L24" s="25" t="s">
        <v>98</v>
      </c>
      <c r="M24" s="25" t="s">
        <v>98</v>
      </c>
      <c r="N24" s="35">
        <v>27.28</v>
      </c>
      <c r="O24" s="35">
        <v>29.51</v>
      </c>
      <c r="P24" s="25" t="s">
        <v>98</v>
      </c>
      <c r="Q24" s="25" t="s">
        <v>98</v>
      </c>
      <c r="R24" s="25" t="s">
        <v>98</v>
      </c>
      <c r="S24" s="25" t="s">
        <v>98</v>
      </c>
      <c r="T24" s="25" t="s">
        <v>98</v>
      </c>
      <c r="U24" s="25" t="s">
        <v>98</v>
      </c>
      <c r="V24" s="25" t="s">
        <v>98</v>
      </c>
      <c r="W24" s="25" t="s">
        <v>98</v>
      </c>
      <c r="X24" s="25" t="s">
        <v>98</v>
      </c>
      <c r="Y24" s="25" t="s">
        <v>98</v>
      </c>
      <c r="Z24" s="25" t="s">
        <v>98</v>
      </c>
      <c r="AA24" s="25" t="s">
        <v>98</v>
      </c>
      <c r="AB24" s="25" t="s">
        <v>98</v>
      </c>
      <c r="AC24" s="25" t="s">
        <v>98</v>
      </c>
      <c r="AD24" s="25" t="s">
        <v>98</v>
      </c>
      <c r="AE24" s="35">
        <v>33.13</v>
      </c>
      <c r="AF24" s="25" t="s">
        <v>98</v>
      </c>
      <c r="AG24" s="25" t="s">
        <v>98</v>
      </c>
      <c r="AH24" s="25" t="s">
        <v>98</v>
      </c>
      <c r="AI24" s="25" t="s">
        <v>98</v>
      </c>
      <c r="AO24" s="17"/>
      <c r="AP24" s="17"/>
      <c r="AQ24" s="12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</row>
    <row r="25" spans="1:69" ht="15">
      <c r="A25" s="14">
        <v>21</v>
      </c>
      <c r="B25" s="15" t="s">
        <v>57</v>
      </c>
      <c r="C25" s="8">
        <v>1988</v>
      </c>
      <c r="D25" s="23">
        <f>G25+H25+I25+AE25</f>
        <v>84.39999999999999</v>
      </c>
      <c r="E25" s="29">
        <f>D25/7</f>
        <v>12.057142857142855</v>
      </c>
      <c r="F25" s="25" t="s">
        <v>98</v>
      </c>
      <c r="G25" s="35">
        <v>15.7</v>
      </c>
      <c r="H25" s="35">
        <v>18.71</v>
      </c>
      <c r="I25" s="35">
        <v>19.08</v>
      </c>
      <c r="J25" s="25" t="s">
        <v>98</v>
      </c>
      <c r="K25" s="25" t="s">
        <v>98</v>
      </c>
      <c r="L25" s="25" t="s">
        <v>98</v>
      </c>
      <c r="M25" s="25" t="s">
        <v>98</v>
      </c>
      <c r="N25" s="25" t="s">
        <v>98</v>
      </c>
      <c r="O25" s="25" t="s">
        <v>98</v>
      </c>
      <c r="P25" s="25" t="s">
        <v>98</v>
      </c>
      <c r="Q25" s="25" t="s">
        <v>98</v>
      </c>
      <c r="R25" s="25" t="s">
        <v>98</v>
      </c>
      <c r="S25" s="25" t="s">
        <v>98</v>
      </c>
      <c r="T25" s="25" t="s">
        <v>98</v>
      </c>
      <c r="U25" s="25" t="s">
        <v>98</v>
      </c>
      <c r="V25" s="25" t="s">
        <v>98</v>
      </c>
      <c r="W25" s="25" t="s">
        <v>98</v>
      </c>
      <c r="X25" s="25" t="s">
        <v>98</v>
      </c>
      <c r="Y25" s="25" t="s">
        <v>98</v>
      </c>
      <c r="Z25" s="25" t="s">
        <v>98</v>
      </c>
      <c r="AA25" s="25" t="s">
        <v>98</v>
      </c>
      <c r="AB25" s="25" t="s">
        <v>98</v>
      </c>
      <c r="AC25" s="25" t="s">
        <v>98</v>
      </c>
      <c r="AD25" s="25" t="s">
        <v>98</v>
      </c>
      <c r="AE25" s="35">
        <v>30.91</v>
      </c>
      <c r="AF25" s="25" t="s">
        <v>98</v>
      </c>
      <c r="AG25" s="25" t="s">
        <v>98</v>
      </c>
      <c r="AH25" s="25" t="s">
        <v>98</v>
      </c>
      <c r="AI25" s="25" t="s">
        <v>98</v>
      </c>
      <c r="AO25" s="17"/>
      <c r="AP25" s="17"/>
      <c r="AQ25" s="12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</row>
    <row r="26" spans="1:69" ht="15">
      <c r="A26" s="14">
        <v>22</v>
      </c>
      <c r="B26" s="15" t="s">
        <v>53</v>
      </c>
      <c r="C26" s="8">
        <v>1980</v>
      </c>
      <c r="D26" s="23">
        <f>I26+J26+O26+AI26</f>
        <v>81.97</v>
      </c>
      <c r="E26" s="29">
        <f>D26/7</f>
        <v>11.709999999999999</v>
      </c>
      <c r="F26" s="25" t="s">
        <v>98</v>
      </c>
      <c r="G26" s="25" t="s">
        <v>98</v>
      </c>
      <c r="H26" s="25" t="s">
        <v>98</v>
      </c>
      <c r="I26" s="35">
        <v>18.52</v>
      </c>
      <c r="J26" s="35">
        <v>23.23</v>
      </c>
      <c r="K26" s="25" t="s">
        <v>98</v>
      </c>
      <c r="L26" s="25" t="s">
        <v>98</v>
      </c>
      <c r="M26" s="25" t="s">
        <v>98</v>
      </c>
      <c r="N26" s="25" t="s">
        <v>98</v>
      </c>
      <c r="O26" s="35">
        <v>19.87</v>
      </c>
      <c r="P26" s="25" t="s">
        <v>98</v>
      </c>
      <c r="Q26" s="25" t="s">
        <v>98</v>
      </c>
      <c r="R26" s="25" t="s">
        <v>98</v>
      </c>
      <c r="S26" s="25" t="s">
        <v>98</v>
      </c>
      <c r="T26" s="25" t="s">
        <v>98</v>
      </c>
      <c r="U26" s="25" t="s">
        <v>98</v>
      </c>
      <c r="V26" s="25" t="s">
        <v>98</v>
      </c>
      <c r="W26" s="25" t="s">
        <v>98</v>
      </c>
      <c r="X26" s="25" t="s">
        <v>98</v>
      </c>
      <c r="Y26" s="25" t="s">
        <v>98</v>
      </c>
      <c r="Z26" s="25" t="s">
        <v>98</v>
      </c>
      <c r="AA26" s="25" t="s">
        <v>98</v>
      </c>
      <c r="AB26" s="25" t="s">
        <v>98</v>
      </c>
      <c r="AC26" s="25" t="s">
        <v>98</v>
      </c>
      <c r="AD26" s="25" t="s">
        <v>98</v>
      </c>
      <c r="AE26" s="25" t="s">
        <v>98</v>
      </c>
      <c r="AF26" s="25" t="s">
        <v>98</v>
      </c>
      <c r="AG26" s="25" t="s">
        <v>98</v>
      </c>
      <c r="AH26" s="25" t="s">
        <v>98</v>
      </c>
      <c r="AI26" s="37">
        <v>20.35</v>
      </c>
      <c r="AO26" s="17"/>
      <c r="AP26" s="17"/>
      <c r="AQ26" s="12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</row>
    <row r="27" spans="1:69" ht="15">
      <c r="A27" s="14">
        <v>23</v>
      </c>
      <c r="B27" s="15" t="s">
        <v>69</v>
      </c>
      <c r="C27" s="8">
        <v>1988</v>
      </c>
      <c r="D27" s="23">
        <f>I27+J27+AI27</f>
        <v>79.03999999999999</v>
      </c>
      <c r="E27" s="29">
        <f>D27/7</f>
        <v>11.29142857142857</v>
      </c>
      <c r="F27" s="25" t="s">
        <v>98</v>
      </c>
      <c r="G27" s="25" t="s">
        <v>98</v>
      </c>
      <c r="H27" s="25" t="s">
        <v>98</v>
      </c>
      <c r="I27" s="37">
        <v>27.16</v>
      </c>
      <c r="J27" s="37">
        <v>22.86</v>
      </c>
      <c r="K27" s="25" t="s">
        <v>98</v>
      </c>
      <c r="L27" s="25" t="s">
        <v>98</v>
      </c>
      <c r="M27" s="25" t="s">
        <v>98</v>
      </c>
      <c r="N27" s="25" t="s">
        <v>98</v>
      </c>
      <c r="O27" s="25" t="s">
        <v>98</v>
      </c>
      <c r="P27" s="25" t="s">
        <v>98</v>
      </c>
      <c r="Q27" s="25" t="s">
        <v>98</v>
      </c>
      <c r="R27" s="25" t="s">
        <v>98</v>
      </c>
      <c r="S27" s="25" t="s">
        <v>98</v>
      </c>
      <c r="T27" s="25" t="s">
        <v>98</v>
      </c>
      <c r="U27" s="25" t="s">
        <v>98</v>
      </c>
      <c r="V27" s="25" t="s">
        <v>98</v>
      </c>
      <c r="W27" s="25" t="s">
        <v>98</v>
      </c>
      <c r="X27" s="25" t="s">
        <v>98</v>
      </c>
      <c r="Y27" s="25" t="s">
        <v>98</v>
      </c>
      <c r="Z27" s="25" t="s">
        <v>98</v>
      </c>
      <c r="AA27" s="25" t="s">
        <v>98</v>
      </c>
      <c r="AB27" s="25" t="s">
        <v>98</v>
      </c>
      <c r="AC27" s="25" t="s">
        <v>98</v>
      </c>
      <c r="AD27" s="25" t="s">
        <v>98</v>
      </c>
      <c r="AE27" s="25" t="s">
        <v>98</v>
      </c>
      <c r="AF27" s="25" t="s">
        <v>98</v>
      </c>
      <c r="AG27" s="25" t="s">
        <v>98</v>
      </c>
      <c r="AH27" s="25" t="s">
        <v>98</v>
      </c>
      <c r="AI27" s="37">
        <v>29.02</v>
      </c>
      <c r="AO27" s="17"/>
      <c r="AP27" s="17"/>
      <c r="AQ27" s="12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</row>
    <row r="28" spans="1:69" ht="15">
      <c r="A28" s="14">
        <v>24</v>
      </c>
      <c r="B28" s="15" t="s">
        <v>45</v>
      </c>
      <c r="C28" s="8">
        <v>1977</v>
      </c>
      <c r="D28" s="23">
        <f>N28+O28</f>
        <v>70.02000000000001</v>
      </c>
      <c r="E28" s="29">
        <f>D28/7</f>
        <v>10.002857142857144</v>
      </c>
      <c r="F28" s="25" t="s">
        <v>98</v>
      </c>
      <c r="G28" s="25" t="s">
        <v>98</v>
      </c>
      <c r="H28" s="25" t="s">
        <v>98</v>
      </c>
      <c r="I28" s="25" t="s">
        <v>98</v>
      </c>
      <c r="J28" s="25" t="s">
        <v>98</v>
      </c>
      <c r="K28" s="25" t="s">
        <v>98</v>
      </c>
      <c r="L28" s="25" t="s">
        <v>98</v>
      </c>
      <c r="M28" s="25" t="s">
        <v>98</v>
      </c>
      <c r="N28" s="35">
        <v>32.95</v>
      </c>
      <c r="O28" s="35">
        <v>37.07</v>
      </c>
      <c r="P28" s="25" t="s">
        <v>98</v>
      </c>
      <c r="Q28" s="25" t="s">
        <v>98</v>
      </c>
      <c r="R28" s="25" t="s">
        <v>98</v>
      </c>
      <c r="S28" s="25" t="s">
        <v>98</v>
      </c>
      <c r="T28" s="25" t="s">
        <v>98</v>
      </c>
      <c r="U28" s="25" t="s">
        <v>98</v>
      </c>
      <c r="V28" s="25" t="s">
        <v>98</v>
      </c>
      <c r="W28" s="25" t="s">
        <v>98</v>
      </c>
      <c r="X28" s="25" t="s">
        <v>98</v>
      </c>
      <c r="Y28" s="25" t="s">
        <v>98</v>
      </c>
      <c r="Z28" s="25" t="s">
        <v>98</v>
      </c>
      <c r="AA28" s="25" t="s">
        <v>98</v>
      </c>
      <c r="AB28" s="25" t="s">
        <v>98</v>
      </c>
      <c r="AC28" s="25" t="s">
        <v>98</v>
      </c>
      <c r="AD28" s="25" t="s">
        <v>98</v>
      </c>
      <c r="AE28" s="25" t="s">
        <v>98</v>
      </c>
      <c r="AF28" s="25" t="s">
        <v>98</v>
      </c>
      <c r="AG28" s="25" t="s">
        <v>98</v>
      </c>
      <c r="AH28" s="25" t="s">
        <v>98</v>
      </c>
      <c r="AI28" s="25" t="s">
        <v>98</v>
      </c>
      <c r="AO28" s="17"/>
      <c r="AP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</row>
    <row r="29" spans="1:69" ht="15">
      <c r="A29" s="14">
        <v>25</v>
      </c>
      <c r="B29" s="15" t="s">
        <v>65</v>
      </c>
      <c r="C29" s="8">
        <v>1991</v>
      </c>
      <c r="D29" s="23">
        <f>G29+H29+L29</f>
        <v>67.99</v>
      </c>
      <c r="E29" s="29">
        <f>D29/7</f>
        <v>9.712857142857143</v>
      </c>
      <c r="F29" s="25" t="s">
        <v>98</v>
      </c>
      <c r="G29" s="37">
        <v>23.56</v>
      </c>
      <c r="H29" s="37">
        <v>17.4</v>
      </c>
      <c r="I29" s="25" t="s">
        <v>98</v>
      </c>
      <c r="J29" s="25" t="s">
        <v>98</v>
      </c>
      <c r="K29" s="25" t="s">
        <v>98</v>
      </c>
      <c r="L29" s="37">
        <v>27.03</v>
      </c>
      <c r="M29" s="25" t="s">
        <v>98</v>
      </c>
      <c r="N29" s="25" t="s">
        <v>98</v>
      </c>
      <c r="O29" s="25" t="s">
        <v>98</v>
      </c>
      <c r="P29" s="25" t="s">
        <v>98</v>
      </c>
      <c r="Q29" s="25" t="s">
        <v>98</v>
      </c>
      <c r="R29" s="25" t="s">
        <v>98</v>
      </c>
      <c r="S29" s="25" t="s">
        <v>98</v>
      </c>
      <c r="T29" s="25" t="s">
        <v>98</v>
      </c>
      <c r="U29" s="25" t="s">
        <v>98</v>
      </c>
      <c r="V29" s="25" t="s">
        <v>98</v>
      </c>
      <c r="W29" s="25" t="s">
        <v>98</v>
      </c>
      <c r="X29" s="25" t="s">
        <v>98</v>
      </c>
      <c r="Y29" s="25" t="s">
        <v>98</v>
      </c>
      <c r="Z29" s="25" t="s">
        <v>98</v>
      </c>
      <c r="AA29" s="25" t="s">
        <v>98</v>
      </c>
      <c r="AB29" s="25" t="s">
        <v>98</v>
      </c>
      <c r="AC29" s="25" t="s">
        <v>98</v>
      </c>
      <c r="AD29" s="25" t="s">
        <v>98</v>
      </c>
      <c r="AE29" s="25" t="s">
        <v>98</v>
      </c>
      <c r="AF29" s="25" t="s">
        <v>98</v>
      </c>
      <c r="AG29" s="25" t="s">
        <v>98</v>
      </c>
      <c r="AH29" s="25" t="s">
        <v>98</v>
      </c>
      <c r="AI29" s="25" t="s">
        <v>98</v>
      </c>
      <c r="AO29" s="17"/>
      <c r="AP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</row>
    <row r="30" spans="1:69" ht="15">
      <c r="A30" s="14">
        <v>26</v>
      </c>
      <c r="B30" s="15" t="s">
        <v>110</v>
      </c>
      <c r="C30" s="8">
        <v>1992</v>
      </c>
      <c r="D30" s="23">
        <f>V30+W30</f>
        <v>65.96000000000001</v>
      </c>
      <c r="E30" s="29">
        <f>D30/7</f>
        <v>9.422857142857143</v>
      </c>
      <c r="F30" s="25" t="s">
        <v>98</v>
      </c>
      <c r="G30" s="25" t="s">
        <v>98</v>
      </c>
      <c r="H30" s="25" t="s">
        <v>98</v>
      </c>
      <c r="I30" s="25" t="s">
        <v>98</v>
      </c>
      <c r="J30" s="25" t="s">
        <v>98</v>
      </c>
      <c r="K30" s="25" t="s">
        <v>98</v>
      </c>
      <c r="L30" s="25" t="s">
        <v>98</v>
      </c>
      <c r="M30" s="25" t="s">
        <v>98</v>
      </c>
      <c r="N30" s="25" t="s">
        <v>98</v>
      </c>
      <c r="O30" s="25" t="s">
        <v>98</v>
      </c>
      <c r="P30" s="25" t="s">
        <v>98</v>
      </c>
      <c r="Q30" s="25" t="s">
        <v>98</v>
      </c>
      <c r="R30" s="25" t="s">
        <v>98</v>
      </c>
      <c r="S30" s="25" t="s">
        <v>98</v>
      </c>
      <c r="T30" s="25" t="s">
        <v>98</v>
      </c>
      <c r="U30" s="25" t="s">
        <v>98</v>
      </c>
      <c r="V30" s="35">
        <v>34.03</v>
      </c>
      <c r="W30" s="37">
        <v>31.93</v>
      </c>
      <c r="X30" s="25" t="s">
        <v>98</v>
      </c>
      <c r="Y30" s="25" t="s">
        <v>98</v>
      </c>
      <c r="Z30" s="25" t="s">
        <v>98</v>
      </c>
      <c r="AA30" s="25" t="s">
        <v>98</v>
      </c>
      <c r="AB30" s="25" t="s">
        <v>98</v>
      </c>
      <c r="AC30" s="25" t="s">
        <v>98</v>
      </c>
      <c r="AD30" s="25" t="s">
        <v>98</v>
      </c>
      <c r="AE30" s="25" t="s">
        <v>98</v>
      </c>
      <c r="AF30" s="25" t="s">
        <v>98</v>
      </c>
      <c r="AG30" s="25" t="s">
        <v>98</v>
      </c>
      <c r="AH30" s="25" t="s">
        <v>98</v>
      </c>
      <c r="AI30" s="19" t="s">
        <v>98</v>
      </c>
      <c r="AO30" s="17"/>
      <c r="AP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</row>
    <row r="31" spans="1:69" ht="15">
      <c r="A31" s="14">
        <v>27</v>
      </c>
      <c r="B31" s="15" t="s">
        <v>74</v>
      </c>
      <c r="C31" s="8">
        <v>1990</v>
      </c>
      <c r="D31" s="23">
        <f>K31+AE31</f>
        <v>65.4</v>
      </c>
      <c r="E31" s="29">
        <f>D31/7</f>
        <v>9.342857142857143</v>
      </c>
      <c r="F31" s="25" t="s">
        <v>98</v>
      </c>
      <c r="G31" s="25" t="s">
        <v>98</v>
      </c>
      <c r="H31" s="25" t="s">
        <v>98</v>
      </c>
      <c r="I31" s="25" t="s">
        <v>98</v>
      </c>
      <c r="J31" s="25" t="s">
        <v>98</v>
      </c>
      <c r="K31" s="37">
        <v>31.77</v>
      </c>
      <c r="L31" s="25" t="s">
        <v>98</v>
      </c>
      <c r="M31" s="25" t="s">
        <v>98</v>
      </c>
      <c r="N31" s="25" t="s">
        <v>98</v>
      </c>
      <c r="O31" s="25" t="s">
        <v>98</v>
      </c>
      <c r="P31" s="25" t="s">
        <v>98</v>
      </c>
      <c r="Q31" s="25" t="s">
        <v>98</v>
      </c>
      <c r="R31" s="25" t="s">
        <v>98</v>
      </c>
      <c r="S31" s="25" t="s">
        <v>98</v>
      </c>
      <c r="T31" s="25" t="s">
        <v>98</v>
      </c>
      <c r="U31" s="25" t="s">
        <v>98</v>
      </c>
      <c r="V31" s="25" t="s">
        <v>98</v>
      </c>
      <c r="W31" s="25" t="s">
        <v>98</v>
      </c>
      <c r="X31" s="25" t="s">
        <v>98</v>
      </c>
      <c r="Y31" s="25" t="s">
        <v>98</v>
      </c>
      <c r="Z31" s="25" t="s">
        <v>98</v>
      </c>
      <c r="AA31" s="25" t="s">
        <v>98</v>
      </c>
      <c r="AB31" s="19" t="s">
        <v>98</v>
      </c>
      <c r="AC31" s="12" t="s">
        <v>98</v>
      </c>
      <c r="AD31" s="18" t="s">
        <v>98</v>
      </c>
      <c r="AE31" s="37">
        <v>33.63</v>
      </c>
      <c r="AF31" s="25" t="s">
        <v>98</v>
      </c>
      <c r="AG31" s="25" t="s">
        <v>98</v>
      </c>
      <c r="AH31" s="25" t="s">
        <v>98</v>
      </c>
      <c r="AI31" s="19" t="s">
        <v>98</v>
      </c>
      <c r="AO31" s="17"/>
      <c r="AP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</row>
    <row r="32" spans="1:69" ht="15">
      <c r="A32" s="14">
        <v>28</v>
      </c>
      <c r="B32" s="15" t="s">
        <v>26</v>
      </c>
      <c r="C32" s="8">
        <v>1988</v>
      </c>
      <c r="D32" s="23">
        <f>N32+O32</f>
        <v>62.56</v>
      </c>
      <c r="E32" s="29">
        <f>D32/7</f>
        <v>8.937142857142858</v>
      </c>
      <c r="F32" s="25" t="s">
        <v>98</v>
      </c>
      <c r="G32" s="25" t="s">
        <v>98</v>
      </c>
      <c r="H32" s="25" t="s">
        <v>98</v>
      </c>
      <c r="I32" s="25" t="s">
        <v>98</v>
      </c>
      <c r="J32" s="25" t="s">
        <v>98</v>
      </c>
      <c r="K32" s="25" t="s">
        <v>98</v>
      </c>
      <c r="L32" s="25" t="s">
        <v>98</v>
      </c>
      <c r="M32" s="25" t="s">
        <v>98</v>
      </c>
      <c r="N32" s="35">
        <v>23.59</v>
      </c>
      <c r="O32" s="35">
        <v>38.97</v>
      </c>
      <c r="P32" s="25" t="s">
        <v>98</v>
      </c>
      <c r="Q32" s="25" t="s">
        <v>98</v>
      </c>
      <c r="R32" s="25" t="s">
        <v>98</v>
      </c>
      <c r="S32" s="25" t="s">
        <v>98</v>
      </c>
      <c r="T32" s="25" t="s">
        <v>98</v>
      </c>
      <c r="U32" s="25" t="s">
        <v>98</v>
      </c>
      <c r="V32" s="25" t="s">
        <v>98</v>
      </c>
      <c r="W32" s="25" t="s">
        <v>98</v>
      </c>
      <c r="X32" s="25" t="s">
        <v>98</v>
      </c>
      <c r="Y32" s="25" t="s">
        <v>98</v>
      </c>
      <c r="Z32" s="25" t="s">
        <v>98</v>
      </c>
      <c r="AA32" s="25" t="s">
        <v>98</v>
      </c>
      <c r="AB32" s="25" t="s">
        <v>98</v>
      </c>
      <c r="AC32" s="25" t="s">
        <v>98</v>
      </c>
      <c r="AD32" s="25" t="s">
        <v>98</v>
      </c>
      <c r="AE32" s="25" t="s">
        <v>98</v>
      </c>
      <c r="AF32" s="25" t="s">
        <v>98</v>
      </c>
      <c r="AG32" s="25" t="s">
        <v>98</v>
      </c>
      <c r="AH32" s="25" t="s">
        <v>98</v>
      </c>
      <c r="AI32" s="25" t="s">
        <v>98</v>
      </c>
      <c r="AO32" s="17"/>
      <c r="AP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</row>
    <row r="33" spans="1:69" ht="15">
      <c r="A33" s="14">
        <v>29</v>
      </c>
      <c r="B33" s="15" t="s">
        <v>54</v>
      </c>
      <c r="C33" s="8">
        <v>1987</v>
      </c>
      <c r="D33" s="23">
        <f>I33+J33+N33</f>
        <v>62.02</v>
      </c>
      <c r="E33" s="29">
        <f>D33/7</f>
        <v>8.860000000000001</v>
      </c>
      <c r="F33" s="25" t="s">
        <v>98</v>
      </c>
      <c r="G33" s="25" t="s">
        <v>98</v>
      </c>
      <c r="H33" s="25" t="s">
        <v>98</v>
      </c>
      <c r="I33" s="35">
        <v>18.38</v>
      </c>
      <c r="J33" s="35">
        <v>22.6</v>
      </c>
      <c r="K33" s="25" t="s">
        <v>98</v>
      </c>
      <c r="L33" s="25" t="s">
        <v>98</v>
      </c>
      <c r="M33" s="25" t="s">
        <v>98</v>
      </c>
      <c r="N33" s="35">
        <v>21.04</v>
      </c>
      <c r="O33" s="25" t="s">
        <v>98</v>
      </c>
      <c r="P33" s="25" t="s">
        <v>98</v>
      </c>
      <c r="Q33" s="25" t="s">
        <v>98</v>
      </c>
      <c r="R33" s="25" t="s">
        <v>98</v>
      </c>
      <c r="S33" s="25" t="s">
        <v>98</v>
      </c>
      <c r="T33" s="25" t="s">
        <v>98</v>
      </c>
      <c r="U33" s="25" t="s">
        <v>98</v>
      </c>
      <c r="V33" s="25" t="s">
        <v>98</v>
      </c>
      <c r="W33" s="25" t="s">
        <v>98</v>
      </c>
      <c r="X33" s="25" t="s">
        <v>98</v>
      </c>
      <c r="Y33" s="25" t="s">
        <v>98</v>
      </c>
      <c r="Z33" s="25" t="s">
        <v>98</v>
      </c>
      <c r="AA33" s="25" t="s">
        <v>98</v>
      </c>
      <c r="AB33" s="25" t="s">
        <v>98</v>
      </c>
      <c r="AC33" s="25" t="s">
        <v>98</v>
      </c>
      <c r="AD33" s="25" t="s">
        <v>98</v>
      </c>
      <c r="AE33" s="25" t="s">
        <v>98</v>
      </c>
      <c r="AF33" s="25" t="s">
        <v>98</v>
      </c>
      <c r="AG33" s="25" t="s">
        <v>98</v>
      </c>
      <c r="AH33" s="25" t="s">
        <v>98</v>
      </c>
      <c r="AI33" s="19" t="s">
        <v>98</v>
      </c>
      <c r="AJ33" s="3"/>
      <c r="AK33" s="3"/>
      <c r="AL33" s="3"/>
      <c r="AM33" s="3"/>
      <c r="AN33" s="3"/>
      <c r="AO33" s="17"/>
      <c r="AP33" s="17"/>
      <c r="AQ33" s="3"/>
      <c r="AR33" s="3"/>
      <c r="AS33" s="3"/>
      <c r="AT33" s="3"/>
      <c r="AU33" s="3"/>
      <c r="AV33" s="3"/>
      <c r="AW33" s="3"/>
      <c r="AX33" s="3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</row>
    <row r="34" spans="1:69" ht="15">
      <c r="A34" s="14">
        <v>30</v>
      </c>
      <c r="B34" s="15" t="s">
        <v>18</v>
      </c>
      <c r="C34" s="8">
        <v>1985</v>
      </c>
      <c r="D34" s="23">
        <f>O34+AI34</f>
        <v>58.39</v>
      </c>
      <c r="E34" s="29">
        <f>D34/7</f>
        <v>8.34142857142857</v>
      </c>
      <c r="F34" s="25" t="s">
        <v>98</v>
      </c>
      <c r="G34" s="25" t="s">
        <v>98</v>
      </c>
      <c r="H34" s="25" t="s">
        <v>98</v>
      </c>
      <c r="I34" s="25" t="s">
        <v>98</v>
      </c>
      <c r="J34" s="25" t="s">
        <v>98</v>
      </c>
      <c r="K34" s="25" t="s">
        <v>98</v>
      </c>
      <c r="L34" s="25" t="s">
        <v>98</v>
      </c>
      <c r="M34" s="25" t="s">
        <v>98</v>
      </c>
      <c r="N34" s="25" t="s">
        <v>98</v>
      </c>
      <c r="O34" s="37">
        <v>24.32</v>
      </c>
      <c r="P34" s="25" t="s">
        <v>98</v>
      </c>
      <c r="Q34" s="25" t="s">
        <v>98</v>
      </c>
      <c r="R34" s="25" t="s">
        <v>98</v>
      </c>
      <c r="S34" s="25" t="s">
        <v>98</v>
      </c>
      <c r="T34" s="25" t="s">
        <v>98</v>
      </c>
      <c r="U34" s="25" t="s">
        <v>98</v>
      </c>
      <c r="V34" s="25" t="s">
        <v>98</v>
      </c>
      <c r="W34" s="25" t="s">
        <v>98</v>
      </c>
      <c r="X34" s="25" t="s">
        <v>98</v>
      </c>
      <c r="Y34" s="25" t="s">
        <v>98</v>
      </c>
      <c r="Z34" s="25" t="s">
        <v>98</v>
      </c>
      <c r="AA34" s="25" t="s">
        <v>98</v>
      </c>
      <c r="AB34" s="25" t="s">
        <v>98</v>
      </c>
      <c r="AC34" s="25" t="s">
        <v>98</v>
      </c>
      <c r="AD34" s="25" t="s">
        <v>98</v>
      </c>
      <c r="AE34" s="18" t="s">
        <v>98</v>
      </c>
      <c r="AF34" s="25" t="s">
        <v>98</v>
      </c>
      <c r="AG34" s="25" t="s">
        <v>98</v>
      </c>
      <c r="AH34" s="25" t="s">
        <v>98</v>
      </c>
      <c r="AI34" s="37">
        <v>34.07</v>
      </c>
      <c r="AJ34" s="3"/>
      <c r="AK34" s="3"/>
      <c r="AL34" s="3"/>
      <c r="AM34" s="3"/>
      <c r="AN34" s="3"/>
      <c r="AO34" s="17"/>
      <c r="AP34" s="17"/>
      <c r="AQ34" s="3"/>
      <c r="AR34" s="3"/>
      <c r="AS34" s="3"/>
      <c r="AT34" s="3"/>
      <c r="AU34" s="3"/>
      <c r="AV34" s="3"/>
      <c r="AW34" s="3"/>
      <c r="AX34" s="3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</row>
    <row r="35" spans="1:69" ht="15">
      <c r="A35" s="14">
        <v>31</v>
      </c>
      <c r="B35" s="15" t="s">
        <v>52</v>
      </c>
      <c r="C35" s="8">
        <v>1988</v>
      </c>
      <c r="D35" s="23">
        <f>N35+AI35</f>
        <v>45.599999999999994</v>
      </c>
      <c r="E35" s="29">
        <f>D35/7</f>
        <v>6.514285714285713</v>
      </c>
      <c r="F35" s="25" t="s">
        <v>98</v>
      </c>
      <c r="G35" s="25" t="s">
        <v>98</v>
      </c>
      <c r="H35" s="25" t="s">
        <v>98</v>
      </c>
      <c r="I35" s="25" t="s">
        <v>98</v>
      </c>
      <c r="J35" s="25" t="s">
        <v>98</v>
      </c>
      <c r="K35" s="25" t="s">
        <v>98</v>
      </c>
      <c r="L35" s="25" t="s">
        <v>98</v>
      </c>
      <c r="M35" s="25" t="s">
        <v>98</v>
      </c>
      <c r="N35" s="35">
        <v>17.36</v>
      </c>
      <c r="O35" s="25" t="s">
        <v>98</v>
      </c>
      <c r="P35" s="25" t="s">
        <v>98</v>
      </c>
      <c r="Q35" s="25" t="s">
        <v>98</v>
      </c>
      <c r="R35" s="25" t="s">
        <v>98</v>
      </c>
      <c r="S35" s="25" t="s">
        <v>98</v>
      </c>
      <c r="T35" s="25" t="s">
        <v>98</v>
      </c>
      <c r="U35" s="25" t="s">
        <v>98</v>
      </c>
      <c r="V35" s="25" t="s">
        <v>98</v>
      </c>
      <c r="W35" s="25" t="s">
        <v>98</v>
      </c>
      <c r="X35" s="25" t="s">
        <v>98</v>
      </c>
      <c r="Y35" s="25" t="s">
        <v>98</v>
      </c>
      <c r="Z35" s="25" t="s">
        <v>98</v>
      </c>
      <c r="AA35" s="25" t="s">
        <v>98</v>
      </c>
      <c r="AB35" s="25" t="s">
        <v>98</v>
      </c>
      <c r="AC35" s="25" t="s">
        <v>98</v>
      </c>
      <c r="AD35" s="25" t="s">
        <v>98</v>
      </c>
      <c r="AE35" s="18" t="s">
        <v>98</v>
      </c>
      <c r="AF35" s="25" t="s">
        <v>98</v>
      </c>
      <c r="AG35" s="25" t="s">
        <v>98</v>
      </c>
      <c r="AH35" s="25" t="s">
        <v>98</v>
      </c>
      <c r="AI35" s="37">
        <v>28.24</v>
      </c>
      <c r="AJ35" s="3"/>
      <c r="AK35" s="3"/>
      <c r="AL35" s="3"/>
      <c r="AM35" s="3"/>
      <c r="AN35" s="3"/>
      <c r="AO35" s="17"/>
      <c r="AP35" s="17"/>
      <c r="AQ35" s="3"/>
      <c r="AR35" s="3"/>
      <c r="AS35" s="3"/>
      <c r="AT35" s="3"/>
      <c r="AU35" s="3"/>
      <c r="AV35" s="3"/>
      <c r="AW35" s="3"/>
      <c r="AX35" s="3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</row>
    <row r="36" spans="1:69" ht="15">
      <c r="A36" s="14">
        <v>32</v>
      </c>
      <c r="B36" s="15" t="s">
        <v>71</v>
      </c>
      <c r="C36" s="8">
        <v>1986</v>
      </c>
      <c r="D36" s="23">
        <f>I36+J36</f>
        <v>41.66</v>
      </c>
      <c r="E36" s="29">
        <f>D36/7</f>
        <v>5.951428571428571</v>
      </c>
      <c r="F36" s="25" t="s">
        <v>98</v>
      </c>
      <c r="G36" s="25" t="s">
        <v>98</v>
      </c>
      <c r="H36" s="25" t="s">
        <v>98</v>
      </c>
      <c r="I36" s="37">
        <v>19.21</v>
      </c>
      <c r="J36" s="37">
        <v>22.45</v>
      </c>
      <c r="K36" s="25" t="s">
        <v>98</v>
      </c>
      <c r="L36" s="25" t="s">
        <v>98</v>
      </c>
      <c r="M36" s="25" t="s">
        <v>98</v>
      </c>
      <c r="N36" s="25" t="s">
        <v>98</v>
      </c>
      <c r="O36" s="25" t="s">
        <v>98</v>
      </c>
      <c r="P36" s="25" t="s">
        <v>98</v>
      </c>
      <c r="Q36" s="25" t="s">
        <v>98</v>
      </c>
      <c r="R36" s="25" t="s">
        <v>98</v>
      </c>
      <c r="S36" s="25" t="s">
        <v>98</v>
      </c>
      <c r="T36" s="25" t="s">
        <v>98</v>
      </c>
      <c r="U36" s="25" t="s">
        <v>98</v>
      </c>
      <c r="V36" s="25" t="s">
        <v>98</v>
      </c>
      <c r="W36" s="25" t="s">
        <v>98</v>
      </c>
      <c r="X36" s="25" t="s">
        <v>98</v>
      </c>
      <c r="Y36" s="25" t="s">
        <v>98</v>
      </c>
      <c r="Z36" s="25" t="s">
        <v>98</v>
      </c>
      <c r="AA36" s="25" t="s">
        <v>98</v>
      </c>
      <c r="AB36" s="25" t="s">
        <v>98</v>
      </c>
      <c r="AC36" s="25" t="s">
        <v>98</v>
      </c>
      <c r="AD36" s="25" t="s">
        <v>98</v>
      </c>
      <c r="AE36" s="18" t="s">
        <v>98</v>
      </c>
      <c r="AF36" s="25" t="s">
        <v>98</v>
      </c>
      <c r="AG36" s="25" t="s">
        <v>98</v>
      </c>
      <c r="AH36" s="25" t="s">
        <v>98</v>
      </c>
      <c r="AI36" s="12" t="s">
        <v>98</v>
      </c>
      <c r="AJ36" s="3"/>
      <c r="AK36" s="3"/>
      <c r="AL36" s="3"/>
      <c r="AM36" s="3"/>
      <c r="AN36" s="3"/>
      <c r="AO36" s="17"/>
      <c r="AP36" s="17"/>
      <c r="AQ36" s="3"/>
      <c r="AR36" s="3"/>
      <c r="AS36" s="3"/>
      <c r="AT36" s="3"/>
      <c r="AU36" s="3"/>
      <c r="AV36" s="3"/>
      <c r="AW36" s="3"/>
      <c r="AX36" s="3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</row>
    <row r="37" spans="1:69" ht="15">
      <c r="A37" s="14">
        <v>33</v>
      </c>
      <c r="B37" s="15" t="s">
        <v>56</v>
      </c>
      <c r="C37" s="8">
        <v>1986</v>
      </c>
      <c r="D37" s="23">
        <f>O37+AI37</f>
        <v>40.150000000000006</v>
      </c>
      <c r="E37" s="29">
        <f>D37/7</f>
        <v>5.735714285714287</v>
      </c>
      <c r="F37" s="25" t="s">
        <v>98</v>
      </c>
      <c r="G37" s="25" t="s">
        <v>98</v>
      </c>
      <c r="H37" s="25" t="s">
        <v>98</v>
      </c>
      <c r="I37" s="25" t="s">
        <v>98</v>
      </c>
      <c r="J37" s="25" t="s">
        <v>98</v>
      </c>
      <c r="K37" s="25" t="s">
        <v>98</v>
      </c>
      <c r="L37" s="25" t="s">
        <v>98</v>
      </c>
      <c r="M37" s="25" t="s">
        <v>98</v>
      </c>
      <c r="N37" s="25" t="s">
        <v>98</v>
      </c>
      <c r="O37" s="35">
        <v>17.87</v>
      </c>
      <c r="P37" s="25" t="s">
        <v>98</v>
      </c>
      <c r="Q37" s="25" t="s">
        <v>98</v>
      </c>
      <c r="R37" s="25" t="s">
        <v>98</v>
      </c>
      <c r="S37" s="25" t="s">
        <v>98</v>
      </c>
      <c r="T37" s="25" t="s">
        <v>98</v>
      </c>
      <c r="U37" s="25" t="s">
        <v>98</v>
      </c>
      <c r="V37" s="25" t="s">
        <v>98</v>
      </c>
      <c r="W37" s="25" t="s">
        <v>98</v>
      </c>
      <c r="X37" s="25" t="s">
        <v>98</v>
      </c>
      <c r="Y37" s="25" t="s">
        <v>98</v>
      </c>
      <c r="Z37" s="25" t="s">
        <v>98</v>
      </c>
      <c r="AA37" s="25" t="s">
        <v>98</v>
      </c>
      <c r="AB37" s="25" t="s">
        <v>98</v>
      </c>
      <c r="AC37" s="25" t="s">
        <v>98</v>
      </c>
      <c r="AD37" s="25" t="s">
        <v>98</v>
      </c>
      <c r="AE37" s="18" t="s">
        <v>98</v>
      </c>
      <c r="AF37" s="25" t="s">
        <v>98</v>
      </c>
      <c r="AG37" s="25" t="s">
        <v>98</v>
      </c>
      <c r="AH37" s="25" t="s">
        <v>98</v>
      </c>
      <c r="AI37" s="37">
        <v>22.28</v>
      </c>
      <c r="AJ37" s="3"/>
      <c r="AK37" s="3"/>
      <c r="AL37" s="3"/>
      <c r="AM37" s="3"/>
      <c r="AN37" s="3"/>
      <c r="AO37" s="17"/>
      <c r="AP37" s="17"/>
      <c r="AQ37" s="3"/>
      <c r="AR37" s="3"/>
      <c r="AS37" s="3"/>
      <c r="AT37" s="3"/>
      <c r="AU37" s="3"/>
      <c r="AV37" s="3"/>
      <c r="AW37" s="3"/>
      <c r="AX37" s="3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</row>
    <row r="38" spans="1:69" ht="15">
      <c r="A38" s="14">
        <v>34</v>
      </c>
      <c r="B38" s="15" t="s">
        <v>94</v>
      </c>
      <c r="C38" s="8">
        <v>1984</v>
      </c>
      <c r="D38" s="23">
        <f>O38+AI38</f>
        <v>37.16</v>
      </c>
      <c r="E38" s="29">
        <f>D38/7</f>
        <v>5.308571428571428</v>
      </c>
      <c r="F38" s="25" t="s">
        <v>98</v>
      </c>
      <c r="G38" s="25" t="s">
        <v>98</v>
      </c>
      <c r="H38" s="25" t="s">
        <v>98</v>
      </c>
      <c r="I38" s="25" t="s">
        <v>98</v>
      </c>
      <c r="J38" s="25" t="s">
        <v>98</v>
      </c>
      <c r="K38" s="25" t="s">
        <v>98</v>
      </c>
      <c r="L38" s="25" t="s">
        <v>98</v>
      </c>
      <c r="M38" s="25" t="s">
        <v>98</v>
      </c>
      <c r="N38" s="25" t="s">
        <v>98</v>
      </c>
      <c r="O38" s="37">
        <v>20.07</v>
      </c>
      <c r="P38" s="25" t="s">
        <v>98</v>
      </c>
      <c r="Q38" s="25" t="s">
        <v>98</v>
      </c>
      <c r="R38" s="25" t="s">
        <v>98</v>
      </c>
      <c r="S38" s="25" t="s">
        <v>98</v>
      </c>
      <c r="T38" s="25" t="s">
        <v>98</v>
      </c>
      <c r="U38" s="25" t="s">
        <v>98</v>
      </c>
      <c r="V38" s="25" t="s">
        <v>98</v>
      </c>
      <c r="W38" s="25" t="s">
        <v>98</v>
      </c>
      <c r="X38" s="25" t="s">
        <v>98</v>
      </c>
      <c r="Y38" s="25" t="s">
        <v>98</v>
      </c>
      <c r="Z38" s="25" t="s">
        <v>98</v>
      </c>
      <c r="AA38" s="25" t="s">
        <v>98</v>
      </c>
      <c r="AB38" s="25" t="s">
        <v>98</v>
      </c>
      <c r="AC38" s="25" t="s">
        <v>98</v>
      </c>
      <c r="AD38" s="25" t="s">
        <v>98</v>
      </c>
      <c r="AE38" s="18" t="s">
        <v>98</v>
      </c>
      <c r="AF38" s="25" t="s">
        <v>98</v>
      </c>
      <c r="AG38" s="25" t="s">
        <v>98</v>
      </c>
      <c r="AH38" s="25" t="s">
        <v>98</v>
      </c>
      <c r="AI38" s="37">
        <v>17.09</v>
      </c>
      <c r="AJ38" s="3"/>
      <c r="AK38" s="3"/>
      <c r="AL38" s="3"/>
      <c r="AM38" s="3"/>
      <c r="AN38" s="3"/>
      <c r="AO38" s="17"/>
      <c r="AP38" s="17"/>
      <c r="AQ38" s="3"/>
      <c r="AR38" s="3"/>
      <c r="AS38" s="3"/>
      <c r="AT38" s="3"/>
      <c r="AU38" s="3"/>
      <c r="AV38" s="3"/>
      <c r="AW38" s="3"/>
      <c r="AX38" s="3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</row>
    <row r="39" spans="1:69" ht="15">
      <c r="A39" s="14">
        <v>35</v>
      </c>
      <c r="B39" s="15" t="s">
        <v>55</v>
      </c>
      <c r="C39" s="8">
        <v>1977</v>
      </c>
      <c r="D39" s="23">
        <f>O39+AI39</f>
        <v>36.72</v>
      </c>
      <c r="E39" s="29">
        <f>D39/7</f>
        <v>5.2457142857142856</v>
      </c>
      <c r="F39" s="25" t="s">
        <v>98</v>
      </c>
      <c r="G39" s="25" t="s">
        <v>98</v>
      </c>
      <c r="H39" s="25" t="s">
        <v>98</v>
      </c>
      <c r="I39" s="25" t="s">
        <v>98</v>
      </c>
      <c r="J39" s="25" t="s">
        <v>98</v>
      </c>
      <c r="K39" s="25" t="s">
        <v>98</v>
      </c>
      <c r="L39" s="25" t="s">
        <v>98</v>
      </c>
      <c r="M39" s="25" t="s">
        <v>98</v>
      </c>
      <c r="N39" s="25" t="s">
        <v>98</v>
      </c>
      <c r="O39" s="35">
        <v>18.01</v>
      </c>
      <c r="P39" s="25" t="s">
        <v>98</v>
      </c>
      <c r="Q39" s="25" t="s">
        <v>98</v>
      </c>
      <c r="R39" s="25" t="s">
        <v>98</v>
      </c>
      <c r="S39" s="25" t="s">
        <v>98</v>
      </c>
      <c r="T39" s="25" t="s">
        <v>98</v>
      </c>
      <c r="U39" s="25" t="s">
        <v>98</v>
      </c>
      <c r="V39" s="25" t="s">
        <v>98</v>
      </c>
      <c r="W39" s="25" t="s">
        <v>98</v>
      </c>
      <c r="X39" s="25" t="s">
        <v>98</v>
      </c>
      <c r="Y39" s="25" t="s">
        <v>98</v>
      </c>
      <c r="Z39" s="25" t="s">
        <v>98</v>
      </c>
      <c r="AA39" s="25" t="s">
        <v>98</v>
      </c>
      <c r="AB39" s="25" t="s">
        <v>98</v>
      </c>
      <c r="AC39" s="25" t="s">
        <v>98</v>
      </c>
      <c r="AD39" s="25" t="s">
        <v>98</v>
      </c>
      <c r="AE39" s="18" t="s">
        <v>98</v>
      </c>
      <c r="AF39" s="25" t="s">
        <v>98</v>
      </c>
      <c r="AG39" s="25" t="s">
        <v>98</v>
      </c>
      <c r="AH39" s="25" t="s">
        <v>98</v>
      </c>
      <c r="AI39" s="37">
        <v>18.71</v>
      </c>
      <c r="AJ39" s="3"/>
      <c r="AK39" s="3"/>
      <c r="AL39" s="3"/>
      <c r="AM39" s="3"/>
      <c r="AN39" s="3"/>
      <c r="AO39" s="17"/>
      <c r="AP39" s="17"/>
      <c r="AQ39" s="3"/>
      <c r="AR39" s="3"/>
      <c r="AS39" s="3"/>
      <c r="AT39" s="3"/>
      <c r="AU39" s="3"/>
      <c r="AV39" s="3"/>
      <c r="AW39" s="3"/>
      <c r="AX39" s="3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</row>
    <row r="40" spans="1:69" ht="15">
      <c r="A40" s="14">
        <v>36</v>
      </c>
      <c r="B40" s="15" t="s">
        <v>121</v>
      </c>
      <c r="C40" s="8">
        <v>1992</v>
      </c>
      <c r="D40" s="23">
        <f>AE40</f>
        <v>36.68</v>
      </c>
      <c r="E40" s="29">
        <f>D40/7</f>
        <v>5.24</v>
      </c>
      <c r="F40" s="25" t="s">
        <v>98</v>
      </c>
      <c r="G40" s="25" t="s">
        <v>98</v>
      </c>
      <c r="H40" s="25" t="s">
        <v>98</v>
      </c>
      <c r="I40" s="25" t="s">
        <v>98</v>
      </c>
      <c r="J40" s="25" t="s">
        <v>98</v>
      </c>
      <c r="K40" s="25" t="s">
        <v>98</v>
      </c>
      <c r="L40" s="25" t="s">
        <v>98</v>
      </c>
      <c r="M40" s="25" t="s">
        <v>98</v>
      </c>
      <c r="N40" s="25" t="s">
        <v>98</v>
      </c>
      <c r="O40" s="25" t="s">
        <v>98</v>
      </c>
      <c r="P40" s="25" t="s">
        <v>98</v>
      </c>
      <c r="Q40" s="25" t="s">
        <v>98</v>
      </c>
      <c r="R40" s="25" t="s">
        <v>98</v>
      </c>
      <c r="S40" s="25" t="s">
        <v>98</v>
      </c>
      <c r="T40" s="25" t="s">
        <v>98</v>
      </c>
      <c r="U40" s="25" t="s">
        <v>98</v>
      </c>
      <c r="V40" s="25" t="s">
        <v>98</v>
      </c>
      <c r="W40" s="25" t="s">
        <v>98</v>
      </c>
      <c r="X40" s="25" t="s">
        <v>98</v>
      </c>
      <c r="Y40" s="25" t="s">
        <v>98</v>
      </c>
      <c r="Z40" s="25" t="s">
        <v>98</v>
      </c>
      <c r="AA40" s="25" t="s">
        <v>98</v>
      </c>
      <c r="AB40" s="25" t="s">
        <v>98</v>
      </c>
      <c r="AC40" s="25" t="s">
        <v>98</v>
      </c>
      <c r="AD40" s="25" t="s">
        <v>98</v>
      </c>
      <c r="AE40" s="37">
        <v>36.68</v>
      </c>
      <c r="AF40" s="25" t="s">
        <v>98</v>
      </c>
      <c r="AG40" s="25" t="s">
        <v>98</v>
      </c>
      <c r="AH40" s="25" t="s">
        <v>98</v>
      </c>
      <c r="AI40" s="12" t="s">
        <v>98</v>
      </c>
      <c r="AJ40" s="3"/>
      <c r="AK40" s="3"/>
      <c r="AL40" s="3"/>
      <c r="AM40" s="3"/>
      <c r="AN40" s="3"/>
      <c r="AO40" s="17"/>
      <c r="AP40" s="17"/>
      <c r="AQ40" s="3"/>
      <c r="AR40" s="3"/>
      <c r="AS40" s="3"/>
      <c r="AT40" s="3"/>
      <c r="AU40" s="3"/>
      <c r="AV40" s="3"/>
      <c r="AW40" s="3"/>
      <c r="AX40" s="3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</row>
    <row r="41" spans="1:69" ht="15">
      <c r="A41" s="14">
        <v>37</v>
      </c>
      <c r="B41" s="15" t="s">
        <v>122</v>
      </c>
      <c r="C41" s="8">
        <v>1978</v>
      </c>
      <c r="D41" s="23">
        <f>AE41</f>
        <v>35.9</v>
      </c>
      <c r="E41" s="29">
        <f>D41/7</f>
        <v>5.128571428571428</v>
      </c>
      <c r="F41" s="25" t="s">
        <v>98</v>
      </c>
      <c r="G41" s="25" t="s">
        <v>98</v>
      </c>
      <c r="H41" s="25" t="s">
        <v>98</v>
      </c>
      <c r="I41" s="25" t="s">
        <v>98</v>
      </c>
      <c r="J41" s="25" t="s">
        <v>98</v>
      </c>
      <c r="K41" s="25" t="s">
        <v>98</v>
      </c>
      <c r="L41" s="25" t="s">
        <v>98</v>
      </c>
      <c r="M41" s="25" t="s">
        <v>98</v>
      </c>
      <c r="N41" s="25" t="s">
        <v>98</v>
      </c>
      <c r="O41" s="25" t="s">
        <v>98</v>
      </c>
      <c r="P41" s="25" t="s">
        <v>98</v>
      </c>
      <c r="Q41" s="25" t="s">
        <v>98</v>
      </c>
      <c r="R41" s="25" t="s">
        <v>98</v>
      </c>
      <c r="S41" s="25" t="s">
        <v>98</v>
      </c>
      <c r="T41" s="25" t="s">
        <v>98</v>
      </c>
      <c r="U41" s="25" t="s">
        <v>98</v>
      </c>
      <c r="V41" s="25" t="s">
        <v>98</v>
      </c>
      <c r="W41" s="25" t="s">
        <v>98</v>
      </c>
      <c r="X41" s="25" t="s">
        <v>98</v>
      </c>
      <c r="Y41" s="25" t="s">
        <v>98</v>
      </c>
      <c r="Z41" s="25" t="s">
        <v>98</v>
      </c>
      <c r="AA41" s="25" t="s">
        <v>98</v>
      </c>
      <c r="AB41" s="25" t="s">
        <v>98</v>
      </c>
      <c r="AC41" s="25" t="s">
        <v>98</v>
      </c>
      <c r="AD41" s="25" t="s">
        <v>98</v>
      </c>
      <c r="AE41" s="37">
        <v>35.9</v>
      </c>
      <c r="AF41" s="25" t="s">
        <v>98</v>
      </c>
      <c r="AG41" s="25" t="s">
        <v>98</v>
      </c>
      <c r="AH41" s="25" t="s">
        <v>98</v>
      </c>
      <c r="AI41" s="12" t="s">
        <v>98</v>
      </c>
      <c r="AJ41" s="3"/>
      <c r="AK41" s="3"/>
      <c r="AL41" s="3"/>
      <c r="AM41" s="3"/>
      <c r="AN41" s="3"/>
      <c r="AO41" s="17"/>
      <c r="AP41" s="17"/>
      <c r="AQ41" s="3"/>
      <c r="AR41" s="3"/>
      <c r="AS41" s="3"/>
      <c r="AT41" s="3"/>
      <c r="AU41" s="3"/>
      <c r="AV41" s="3"/>
      <c r="AW41" s="3"/>
      <c r="AX41" s="3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</row>
    <row r="42" spans="1:69" ht="15">
      <c r="A42" s="14">
        <v>38</v>
      </c>
      <c r="B42" s="15" t="s">
        <v>123</v>
      </c>
      <c r="C42" s="8">
        <v>1986</v>
      </c>
      <c r="D42" s="23">
        <f>AE42</f>
        <v>33.07</v>
      </c>
      <c r="E42" s="29">
        <f>D42/7</f>
        <v>4.724285714285714</v>
      </c>
      <c r="F42" s="25" t="s">
        <v>98</v>
      </c>
      <c r="G42" s="25" t="s">
        <v>98</v>
      </c>
      <c r="H42" s="25" t="s">
        <v>98</v>
      </c>
      <c r="I42" s="25" t="s">
        <v>98</v>
      </c>
      <c r="J42" s="25" t="s">
        <v>98</v>
      </c>
      <c r="K42" s="25" t="s">
        <v>98</v>
      </c>
      <c r="L42" s="25" t="s">
        <v>98</v>
      </c>
      <c r="M42" s="25" t="s">
        <v>98</v>
      </c>
      <c r="N42" s="25" t="s">
        <v>98</v>
      </c>
      <c r="O42" s="25" t="s">
        <v>98</v>
      </c>
      <c r="P42" s="25" t="s">
        <v>98</v>
      </c>
      <c r="Q42" s="25" t="s">
        <v>98</v>
      </c>
      <c r="R42" s="25" t="s">
        <v>98</v>
      </c>
      <c r="S42" s="25" t="s">
        <v>98</v>
      </c>
      <c r="T42" s="25" t="s">
        <v>98</v>
      </c>
      <c r="U42" s="25" t="s">
        <v>98</v>
      </c>
      <c r="V42" s="25" t="s">
        <v>98</v>
      </c>
      <c r="W42" s="25" t="s">
        <v>98</v>
      </c>
      <c r="X42" s="25" t="s">
        <v>98</v>
      </c>
      <c r="Y42" s="25" t="s">
        <v>98</v>
      </c>
      <c r="Z42" s="25" t="s">
        <v>98</v>
      </c>
      <c r="AA42" s="25" t="s">
        <v>98</v>
      </c>
      <c r="AB42" s="25" t="s">
        <v>98</v>
      </c>
      <c r="AC42" s="25" t="s">
        <v>98</v>
      </c>
      <c r="AD42" s="25" t="s">
        <v>98</v>
      </c>
      <c r="AE42" s="37">
        <v>33.07</v>
      </c>
      <c r="AF42" s="25" t="s">
        <v>98</v>
      </c>
      <c r="AG42" s="25" t="s">
        <v>98</v>
      </c>
      <c r="AH42" s="25" t="s">
        <v>98</v>
      </c>
      <c r="AI42" s="12" t="s">
        <v>98</v>
      </c>
      <c r="AJ42" s="3"/>
      <c r="AK42" s="3"/>
      <c r="AL42" s="3"/>
      <c r="AM42" s="3"/>
      <c r="AN42" s="3"/>
      <c r="AO42" s="17"/>
      <c r="AP42" s="17"/>
      <c r="AQ42" s="3"/>
      <c r="AR42" s="3"/>
      <c r="AS42" s="3"/>
      <c r="AT42" s="3"/>
      <c r="AU42" s="3"/>
      <c r="AV42" s="3"/>
      <c r="AW42" s="3"/>
      <c r="AX42" s="3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</row>
    <row r="43" spans="1:69" ht="15">
      <c r="A43" s="14">
        <v>39</v>
      </c>
      <c r="B43" s="15" t="s">
        <v>120</v>
      </c>
      <c r="C43" s="8">
        <v>1976</v>
      </c>
      <c r="D43" s="23">
        <f>AE43</f>
        <v>32.47</v>
      </c>
      <c r="E43" s="29">
        <f>D43/7</f>
        <v>4.638571428571429</v>
      </c>
      <c r="F43" s="25" t="s">
        <v>98</v>
      </c>
      <c r="G43" s="25" t="s">
        <v>98</v>
      </c>
      <c r="H43" s="25" t="s">
        <v>98</v>
      </c>
      <c r="I43" s="25" t="s">
        <v>98</v>
      </c>
      <c r="J43" s="25" t="s">
        <v>98</v>
      </c>
      <c r="K43" s="25" t="s">
        <v>98</v>
      </c>
      <c r="L43" s="25" t="s">
        <v>98</v>
      </c>
      <c r="M43" s="25" t="s">
        <v>98</v>
      </c>
      <c r="N43" s="25" t="s">
        <v>98</v>
      </c>
      <c r="O43" s="25" t="s">
        <v>98</v>
      </c>
      <c r="P43" s="25" t="s">
        <v>98</v>
      </c>
      <c r="Q43" s="25" t="s">
        <v>98</v>
      </c>
      <c r="R43" s="25" t="s">
        <v>98</v>
      </c>
      <c r="S43" s="25" t="s">
        <v>98</v>
      </c>
      <c r="T43" s="25" t="s">
        <v>98</v>
      </c>
      <c r="U43" s="25" t="s">
        <v>98</v>
      </c>
      <c r="V43" s="25" t="s">
        <v>98</v>
      </c>
      <c r="W43" s="25" t="s">
        <v>98</v>
      </c>
      <c r="X43" s="25" t="s">
        <v>98</v>
      </c>
      <c r="Y43" s="25" t="s">
        <v>98</v>
      </c>
      <c r="Z43" s="25" t="s">
        <v>98</v>
      </c>
      <c r="AA43" s="25" t="s">
        <v>98</v>
      </c>
      <c r="AB43" s="25" t="s">
        <v>98</v>
      </c>
      <c r="AC43" s="25" t="s">
        <v>98</v>
      </c>
      <c r="AD43" s="25" t="s">
        <v>98</v>
      </c>
      <c r="AE43" s="37">
        <v>32.47</v>
      </c>
      <c r="AF43" s="25" t="s">
        <v>98</v>
      </c>
      <c r="AG43" s="25" t="s">
        <v>98</v>
      </c>
      <c r="AH43" s="25" t="s">
        <v>98</v>
      </c>
      <c r="AI43" s="12" t="s">
        <v>98</v>
      </c>
      <c r="AJ43" s="3"/>
      <c r="AK43" s="3"/>
      <c r="AL43" s="3"/>
      <c r="AM43" s="3"/>
      <c r="AN43" s="3"/>
      <c r="AO43" s="17"/>
      <c r="AP43" s="17"/>
      <c r="AQ43" s="3"/>
      <c r="AR43" s="3"/>
      <c r="AS43" s="3"/>
      <c r="AT43" s="3"/>
      <c r="AU43" s="3"/>
      <c r="AV43" s="3"/>
      <c r="AW43" s="3"/>
      <c r="AX43" s="3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</row>
    <row r="44" spans="1:69" ht="15">
      <c r="A44" s="14">
        <v>40</v>
      </c>
      <c r="B44" s="15" t="s">
        <v>28</v>
      </c>
      <c r="C44" s="8">
        <v>1976</v>
      </c>
      <c r="D44" s="23">
        <f>O44</f>
        <v>32.36</v>
      </c>
      <c r="E44" s="29">
        <f>D44/7</f>
        <v>4.622857142857143</v>
      </c>
      <c r="F44" s="25" t="s">
        <v>98</v>
      </c>
      <c r="G44" s="25" t="s">
        <v>98</v>
      </c>
      <c r="H44" s="25" t="s">
        <v>98</v>
      </c>
      <c r="I44" s="25" t="s">
        <v>98</v>
      </c>
      <c r="J44" s="25" t="s">
        <v>98</v>
      </c>
      <c r="K44" s="25" t="s">
        <v>98</v>
      </c>
      <c r="L44" s="25" t="s">
        <v>98</v>
      </c>
      <c r="M44" s="25" t="s">
        <v>98</v>
      </c>
      <c r="N44" s="25" t="s">
        <v>98</v>
      </c>
      <c r="O44" s="35">
        <v>32.36</v>
      </c>
      <c r="P44" s="25" t="s">
        <v>98</v>
      </c>
      <c r="Q44" s="25" t="s">
        <v>98</v>
      </c>
      <c r="R44" s="25" t="s">
        <v>98</v>
      </c>
      <c r="S44" s="25" t="s">
        <v>98</v>
      </c>
      <c r="T44" s="25" t="s">
        <v>98</v>
      </c>
      <c r="U44" s="25" t="s">
        <v>98</v>
      </c>
      <c r="V44" s="25" t="s">
        <v>98</v>
      </c>
      <c r="W44" s="25" t="s">
        <v>98</v>
      </c>
      <c r="X44" s="25" t="s">
        <v>98</v>
      </c>
      <c r="Y44" s="25" t="s">
        <v>98</v>
      </c>
      <c r="Z44" s="25" t="s">
        <v>98</v>
      </c>
      <c r="AA44" s="25" t="s">
        <v>98</v>
      </c>
      <c r="AB44" s="25" t="s">
        <v>98</v>
      </c>
      <c r="AC44" s="25" t="s">
        <v>98</v>
      </c>
      <c r="AD44" s="25" t="s">
        <v>98</v>
      </c>
      <c r="AE44" s="18" t="s">
        <v>98</v>
      </c>
      <c r="AF44" s="25" t="s">
        <v>98</v>
      </c>
      <c r="AG44" s="25" t="s">
        <v>98</v>
      </c>
      <c r="AH44" s="25" t="s">
        <v>98</v>
      </c>
      <c r="AI44" s="12" t="s">
        <v>98</v>
      </c>
      <c r="AJ44" s="3"/>
      <c r="AK44" s="3"/>
      <c r="AL44" s="3"/>
      <c r="AM44" s="3"/>
      <c r="AN44" s="3"/>
      <c r="AO44" s="17"/>
      <c r="AP44" s="17"/>
      <c r="AQ44" s="3"/>
      <c r="AR44" s="3"/>
      <c r="AS44" s="3"/>
      <c r="AT44" s="3"/>
      <c r="AU44" s="3"/>
      <c r="AV44" s="3"/>
      <c r="AW44" s="3"/>
      <c r="AX44" s="3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</row>
    <row r="45" spans="1:69" ht="15">
      <c r="A45" s="14">
        <v>41</v>
      </c>
      <c r="B45" s="15" t="s">
        <v>112</v>
      </c>
      <c r="C45" s="8">
        <v>1991</v>
      </c>
      <c r="D45" s="23">
        <f>AB45</f>
        <v>31.19</v>
      </c>
      <c r="E45" s="29">
        <f>D45/7</f>
        <v>4.4557142857142855</v>
      </c>
      <c r="F45" s="25" t="s">
        <v>98</v>
      </c>
      <c r="G45" s="25" t="s">
        <v>98</v>
      </c>
      <c r="H45" s="25" t="s">
        <v>98</v>
      </c>
      <c r="I45" s="25" t="s">
        <v>98</v>
      </c>
      <c r="J45" s="25" t="s">
        <v>98</v>
      </c>
      <c r="K45" s="25" t="s">
        <v>98</v>
      </c>
      <c r="L45" s="25" t="s">
        <v>98</v>
      </c>
      <c r="M45" s="25" t="s">
        <v>98</v>
      </c>
      <c r="N45" s="25" t="s">
        <v>98</v>
      </c>
      <c r="O45" s="25" t="s">
        <v>98</v>
      </c>
      <c r="P45" s="25" t="s">
        <v>98</v>
      </c>
      <c r="Q45" s="25" t="s">
        <v>98</v>
      </c>
      <c r="R45" s="25" t="s">
        <v>98</v>
      </c>
      <c r="S45" s="25" t="s">
        <v>98</v>
      </c>
      <c r="T45" s="25" t="s">
        <v>98</v>
      </c>
      <c r="U45" s="25" t="s">
        <v>98</v>
      </c>
      <c r="V45" s="25" t="s">
        <v>98</v>
      </c>
      <c r="W45" s="19" t="s">
        <v>98</v>
      </c>
      <c r="X45" s="25" t="s">
        <v>98</v>
      </c>
      <c r="Y45" s="25" t="s">
        <v>98</v>
      </c>
      <c r="Z45" s="25" t="s">
        <v>98</v>
      </c>
      <c r="AA45" s="25" t="s">
        <v>98</v>
      </c>
      <c r="AB45" s="35">
        <v>31.19</v>
      </c>
      <c r="AC45" s="25" t="s">
        <v>98</v>
      </c>
      <c r="AD45" s="25" t="s">
        <v>98</v>
      </c>
      <c r="AE45" s="18" t="s">
        <v>98</v>
      </c>
      <c r="AF45" s="25" t="s">
        <v>98</v>
      </c>
      <c r="AG45" s="25" t="s">
        <v>98</v>
      </c>
      <c r="AH45" s="25" t="s">
        <v>98</v>
      </c>
      <c r="AI45" s="12" t="s">
        <v>98</v>
      </c>
      <c r="AJ45" s="3"/>
      <c r="AK45" s="3"/>
      <c r="AL45" s="3"/>
      <c r="AM45" s="3"/>
      <c r="AN45" s="3"/>
      <c r="AO45" s="17"/>
      <c r="AP45" s="17"/>
      <c r="AQ45" s="3"/>
      <c r="AR45" s="3"/>
      <c r="AS45" s="3"/>
      <c r="AT45" s="3"/>
      <c r="AU45" s="3"/>
      <c r="AV45" s="3"/>
      <c r="AW45" s="3"/>
      <c r="AX45" s="3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</row>
    <row r="46" spans="1:69" ht="15">
      <c r="A46" s="14">
        <v>42</v>
      </c>
      <c r="B46" s="15" t="s">
        <v>97</v>
      </c>
      <c r="C46" s="8">
        <v>1991</v>
      </c>
      <c r="D46" s="23">
        <f>K46</f>
        <v>31.12</v>
      </c>
      <c r="E46" s="29">
        <f>D46/7</f>
        <v>4.445714285714286</v>
      </c>
      <c r="F46" s="25" t="s">
        <v>98</v>
      </c>
      <c r="G46" s="25" t="s">
        <v>98</v>
      </c>
      <c r="H46" s="25" t="s">
        <v>98</v>
      </c>
      <c r="I46" s="25" t="s">
        <v>98</v>
      </c>
      <c r="J46" s="25" t="s">
        <v>98</v>
      </c>
      <c r="K46" s="37">
        <v>31.12</v>
      </c>
      <c r="L46" s="25" t="s">
        <v>98</v>
      </c>
      <c r="M46" s="25" t="s">
        <v>98</v>
      </c>
      <c r="N46" s="25" t="s">
        <v>98</v>
      </c>
      <c r="O46" s="25" t="s">
        <v>98</v>
      </c>
      <c r="P46" s="25" t="s">
        <v>98</v>
      </c>
      <c r="Q46" s="25" t="s">
        <v>98</v>
      </c>
      <c r="R46" s="25" t="s">
        <v>98</v>
      </c>
      <c r="S46" s="25" t="s">
        <v>98</v>
      </c>
      <c r="T46" s="25" t="s">
        <v>98</v>
      </c>
      <c r="U46" s="25" t="s">
        <v>98</v>
      </c>
      <c r="V46" s="25" t="s">
        <v>98</v>
      </c>
      <c r="W46" s="25" t="s">
        <v>98</v>
      </c>
      <c r="X46" s="25" t="s">
        <v>98</v>
      </c>
      <c r="Y46" s="25" t="s">
        <v>98</v>
      </c>
      <c r="Z46" s="25" t="s">
        <v>98</v>
      </c>
      <c r="AA46" s="25" t="s">
        <v>98</v>
      </c>
      <c r="AB46" s="19" t="s">
        <v>98</v>
      </c>
      <c r="AC46" s="12" t="s">
        <v>98</v>
      </c>
      <c r="AD46" s="12" t="s">
        <v>98</v>
      </c>
      <c r="AE46" s="18" t="s">
        <v>98</v>
      </c>
      <c r="AF46" s="25" t="s">
        <v>98</v>
      </c>
      <c r="AG46" s="25" t="s">
        <v>98</v>
      </c>
      <c r="AH46" s="25" t="s">
        <v>98</v>
      </c>
      <c r="AI46" s="12" t="s">
        <v>98</v>
      </c>
      <c r="AJ46" s="3"/>
      <c r="AK46" s="3"/>
      <c r="AL46" s="3"/>
      <c r="AM46" s="3"/>
      <c r="AN46" s="3"/>
      <c r="AO46" s="17"/>
      <c r="AP46" s="17"/>
      <c r="AQ46" s="3"/>
      <c r="AR46" s="3"/>
      <c r="AS46" s="3"/>
      <c r="AT46" s="3"/>
      <c r="AU46" s="3"/>
      <c r="AV46" s="3"/>
      <c r="AW46" s="3"/>
      <c r="AX46" s="3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</row>
    <row r="47" spans="1:69" ht="15">
      <c r="A47" s="14">
        <v>43</v>
      </c>
      <c r="B47" s="15" t="s">
        <v>124</v>
      </c>
      <c r="C47" s="8">
        <v>1974</v>
      </c>
      <c r="D47" s="23">
        <f>AE47</f>
        <v>30.36</v>
      </c>
      <c r="E47" s="29">
        <f>D47/7</f>
        <v>4.337142857142857</v>
      </c>
      <c r="F47" s="25" t="s">
        <v>98</v>
      </c>
      <c r="G47" s="25" t="s">
        <v>98</v>
      </c>
      <c r="H47" s="25" t="s">
        <v>98</v>
      </c>
      <c r="I47" s="25" t="s">
        <v>98</v>
      </c>
      <c r="J47" s="25" t="s">
        <v>98</v>
      </c>
      <c r="K47" s="25" t="s">
        <v>98</v>
      </c>
      <c r="L47" s="25" t="s">
        <v>98</v>
      </c>
      <c r="M47" s="25" t="s">
        <v>98</v>
      </c>
      <c r="N47" s="25" t="s">
        <v>98</v>
      </c>
      <c r="O47" s="25" t="s">
        <v>98</v>
      </c>
      <c r="P47" s="25" t="s">
        <v>98</v>
      </c>
      <c r="Q47" s="25" t="s">
        <v>98</v>
      </c>
      <c r="R47" s="25" t="s">
        <v>98</v>
      </c>
      <c r="S47" s="25" t="s">
        <v>98</v>
      </c>
      <c r="T47" s="25" t="s">
        <v>98</v>
      </c>
      <c r="U47" s="25" t="s">
        <v>98</v>
      </c>
      <c r="V47" s="25" t="s">
        <v>98</v>
      </c>
      <c r="W47" s="25" t="s">
        <v>98</v>
      </c>
      <c r="X47" s="25" t="s">
        <v>98</v>
      </c>
      <c r="Y47" s="25" t="s">
        <v>98</v>
      </c>
      <c r="Z47" s="25" t="s">
        <v>98</v>
      </c>
      <c r="AA47" s="25" t="s">
        <v>98</v>
      </c>
      <c r="AB47" s="25" t="s">
        <v>98</v>
      </c>
      <c r="AC47" s="25" t="s">
        <v>98</v>
      </c>
      <c r="AD47" s="25" t="s">
        <v>98</v>
      </c>
      <c r="AE47" s="37">
        <v>30.36</v>
      </c>
      <c r="AF47" s="25" t="s">
        <v>98</v>
      </c>
      <c r="AG47" s="25" t="s">
        <v>98</v>
      </c>
      <c r="AH47" s="25" t="s">
        <v>98</v>
      </c>
      <c r="AI47" s="12" t="s">
        <v>98</v>
      </c>
      <c r="AJ47" s="3"/>
      <c r="AK47" s="3"/>
      <c r="AL47" s="3"/>
      <c r="AM47" s="3"/>
      <c r="AN47" s="3"/>
      <c r="AO47" s="17"/>
      <c r="AP47" s="17"/>
      <c r="AQ47" s="3"/>
      <c r="AR47" s="3"/>
      <c r="AS47" s="3"/>
      <c r="AT47" s="3"/>
      <c r="AU47" s="3"/>
      <c r="AV47" s="3"/>
      <c r="AW47" s="3"/>
      <c r="AX47" s="3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</row>
    <row r="48" spans="1:69" ht="15">
      <c r="A48" s="14">
        <v>44</v>
      </c>
      <c r="B48" s="15" t="s">
        <v>125</v>
      </c>
      <c r="C48" s="8">
        <v>1971</v>
      </c>
      <c r="D48" s="23">
        <f>AE48</f>
        <v>30.03</v>
      </c>
      <c r="E48" s="29">
        <f>D48/7</f>
        <v>4.29</v>
      </c>
      <c r="F48" s="25" t="s">
        <v>98</v>
      </c>
      <c r="G48" s="25" t="s">
        <v>98</v>
      </c>
      <c r="H48" s="25" t="s">
        <v>98</v>
      </c>
      <c r="I48" s="25" t="s">
        <v>98</v>
      </c>
      <c r="J48" s="25" t="s">
        <v>98</v>
      </c>
      <c r="K48" s="25" t="s">
        <v>98</v>
      </c>
      <c r="L48" s="25" t="s">
        <v>98</v>
      </c>
      <c r="M48" s="25" t="s">
        <v>98</v>
      </c>
      <c r="N48" s="25" t="s">
        <v>98</v>
      </c>
      <c r="O48" s="25" t="s">
        <v>98</v>
      </c>
      <c r="P48" s="25" t="s">
        <v>98</v>
      </c>
      <c r="Q48" s="25" t="s">
        <v>98</v>
      </c>
      <c r="R48" s="25" t="s">
        <v>98</v>
      </c>
      <c r="S48" s="25" t="s">
        <v>98</v>
      </c>
      <c r="T48" s="25" t="s">
        <v>98</v>
      </c>
      <c r="U48" s="25" t="s">
        <v>98</v>
      </c>
      <c r="V48" s="25" t="s">
        <v>98</v>
      </c>
      <c r="W48" s="25" t="s">
        <v>98</v>
      </c>
      <c r="X48" s="25" t="s">
        <v>98</v>
      </c>
      <c r="Y48" s="25" t="s">
        <v>98</v>
      </c>
      <c r="Z48" s="25" t="s">
        <v>98</v>
      </c>
      <c r="AA48" s="25" t="s">
        <v>98</v>
      </c>
      <c r="AB48" s="25" t="s">
        <v>98</v>
      </c>
      <c r="AC48" s="25" t="s">
        <v>98</v>
      </c>
      <c r="AD48" s="25" t="s">
        <v>98</v>
      </c>
      <c r="AE48" s="37">
        <v>30.03</v>
      </c>
      <c r="AF48" s="25" t="s">
        <v>98</v>
      </c>
      <c r="AG48" s="25" t="s">
        <v>98</v>
      </c>
      <c r="AH48" s="25" t="s">
        <v>98</v>
      </c>
      <c r="AI48" s="12" t="s">
        <v>98</v>
      </c>
      <c r="AJ48" s="3"/>
      <c r="AK48" s="3"/>
      <c r="AL48" s="3"/>
      <c r="AM48" s="3"/>
      <c r="AN48" s="3"/>
      <c r="AO48" s="17"/>
      <c r="AP48" s="17"/>
      <c r="AQ48" s="3"/>
      <c r="AR48" s="3"/>
      <c r="AS48" s="3"/>
      <c r="AT48" s="3"/>
      <c r="AU48" s="3"/>
      <c r="AV48" s="3"/>
      <c r="AW48" s="3"/>
      <c r="AX48" s="3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</row>
    <row r="49" spans="1:69" ht="15">
      <c r="A49" s="14">
        <v>45</v>
      </c>
      <c r="B49" s="15" t="s">
        <v>48</v>
      </c>
      <c r="C49" s="8">
        <v>1963</v>
      </c>
      <c r="D49" s="23">
        <f>O49</f>
        <v>23.99</v>
      </c>
      <c r="E49" s="29">
        <f>D49/7</f>
        <v>3.427142857142857</v>
      </c>
      <c r="F49" s="25" t="s">
        <v>98</v>
      </c>
      <c r="G49" s="25" t="s">
        <v>98</v>
      </c>
      <c r="H49" s="25" t="s">
        <v>98</v>
      </c>
      <c r="I49" s="25" t="s">
        <v>98</v>
      </c>
      <c r="J49" s="25" t="s">
        <v>98</v>
      </c>
      <c r="K49" s="25" t="s">
        <v>98</v>
      </c>
      <c r="L49" s="25" t="s">
        <v>98</v>
      </c>
      <c r="M49" s="25" t="s">
        <v>98</v>
      </c>
      <c r="N49" s="25" t="s">
        <v>98</v>
      </c>
      <c r="O49" s="35">
        <v>23.99</v>
      </c>
      <c r="P49" s="25" t="s">
        <v>98</v>
      </c>
      <c r="Q49" s="25" t="s">
        <v>98</v>
      </c>
      <c r="R49" s="25" t="s">
        <v>98</v>
      </c>
      <c r="S49" s="25" t="s">
        <v>98</v>
      </c>
      <c r="T49" s="25" t="s">
        <v>98</v>
      </c>
      <c r="U49" s="25" t="s">
        <v>98</v>
      </c>
      <c r="V49" s="25" t="s">
        <v>98</v>
      </c>
      <c r="W49" s="25" t="s">
        <v>98</v>
      </c>
      <c r="X49" s="25" t="s">
        <v>98</v>
      </c>
      <c r="Y49" s="25" t="s">
        <v>98</v>
      </c>
      <c r="Z49" s="25" t="s">
        <v>98</v>
      </c>
      <c r="AA49" s="25" t="s">
        <v>98</v>
      </c>
      <c r="AB49" s="25" t="s">
        <v>98</v>
      </c>
      <c r="AC49" s="25" t="s">
        <v>98</v>
      </c>
      <c r="AD49" s="25" t="s">
        <v>98</v>
      </c>
      <c r="AE49" s="18" t="s">
        <v>98</v>
      </c>
      <c r="AF49" s="25" t="s">
        <v>98</v>
      </c>
      <c r="AG49" s="25" t="s">
        <v>98</v>
      </c>
      <c r="AH49" s="25" t="s">
        <v>98</v>
      </c>
      <c r="AI49" s="12" t="s">
        <v>98</v>
      </c>
      <c r="AJ49" s="3"/>
      <c r="AK49" s="3"/>
      <c r="AL49" s="3"/>
      <c r="AM49" s="3"/>
      <c r="AN49" s="3"/>
      <c r="AO49" s="17"/>
      <c r="AP49" s="17"/>
      <c r="AQ49" s="3"/>
      <c r="AR49" s="3"/>
      <c r="AS49" s="3"/>
      <c r="AT49" s="3"/>
      <c r="AU49" s="3"/>
      <c r="AV49" s="3"/>
      <c r="AW49" s="3"/>
      <c r="AX49" s="3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</row>
    <row r="50" spans="1:69" ht="15">
      <c r="A50" s="14">
        <v>46</v>
      </c>
      <c r="B50" s="15" t="s">
        <v>73</v>
      </c>
      <c r="C50" s="8">
        <v>1987</v>
      </c>
      <c r="D50" s="23">
        <f>J50</f>
        <v>23.47</v>
      </c>
      <c r="E50" s="29">
        <f>D50/7</f>
        <v>3.3528571428571428</v>
      </c>
      <c r="F50" s="25" t="s">
        <v>98</v>
      </c>
      <c r="G50" s="25" t="s">
        <v>98</v>
      </c>
      <c r="H50" s="25" t="s">
        <v>98</v>
      </c>
      <c r="I50" s="25" t="s">
        <v>98</v>
      </c>
      <c r="J50" s="37">
        <v>23.47</v>
      </c>
      <c r="K50" s="25" t="s">
        <v>98</v>
      </c>
      <c r="L50" s="25" t="s">
        <v>98</v>
      </c>
      <c r="M50" s="25" t="s">
        <v>98</v>
      </c>
      <c r="N50" s="25" t="s">
        <v>98</v>
      </c>
      <c r="O50" s="25" t="s">
        <v>98</v>
      </c>
      <c r="P50" s="25" t="s">
        <v>98</v>
      </c>
      <c r="Q50" s="25" t="s">
        <v>98</v>
      </c>
      <c r="R50" s="25" t="s">
        <v>98</v>
      </c>
      <c r="S50" s="25" t="s">
        <v>98</v>
      </c>
      <c r="T50" s="25" t="s">
        <v>98</v>
      </c>
      <c r="U50" s="25" t="s">
        <v>98</v>
      </c>
      <c r="V50" s="25" t="s">
        <v>98</v>
      </c>
      <c r="W50" s="25" t="s">
        <v>98</v>
      </c>
      <c r="X50" s="25" t="s">
        <v>98</v>
      </c>
      <c r="Y50" s="25" t="s">
        <v>98</v>
      </c>
      <c r="Z50" s="25" t="s">
        <v>98</v>
      </c>
      <c r="AA50" s="25" t="s">
        <v>98</v>
      </c>
      <c r="AB50" s="25" t="s">
        <v>98</v>
      </c>
      <c r="AC50" s="25" t="s">
        <v>98</v>
      </c>
      <c r="AD50" s="25" t="s">
        <v>98</v>
      </c>
      <c r="AE50" s="18" t="s">
        <v>98</v>
      </c>
      <c r="AF50" s="25" t="s">
        <v>98</v>
      </c>
      <c r="AG50" s="25" t="s">
        <v>98</v>
      </c>
      <c r="AH50" s="25" t="s">
        <v>98</v>
      </c>
      <c r="AI50" s="12" t="s">
        <v>98</v>
      </c>
      <c r="AJ50" s="3"/>
      <c r="AK50" s="3"/>
      <c r="AL50" s="3"/>
      <c r="AM50" s="3"/>
      <c r="AN50" s="3"/>
      <c r="AO50" s="17"/>
      <c r="AP50" s="17"/>
      <c r="AQ50" s="3"/>
      <c r="AR50" s="3"/>
      <c r="AS50" s="3"/>
      <c r="AT50" s="3"/>
      <c r="AU50" s="3"/>
      <c r="AV50" s="3"/>
      <c r="AW50" s="3"/>
      <c r="AX50" s="3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</row>
    <row r="51" spans="1:69" ht="15">
      <c r="A51" s="14">
        <v>47</v>
      </c>
      <c r="B51" s="15" t="s">
        <v>137</v>
      </c>
      <c r="C51" s="8">
        <v>1984</v>
      </c>
      <c r="D51" s="23">
        <f>AI51</f>
        <v>22.64</v>
      </c>
      <c r="E51" s="29">
        <f>D51/7</f>
        <v>3.2342857142857144</v>
      </c>
      <c r="F51" s="25" t="s">
        <v>98</v>
      </c>
      <c r="G51" s="25" t="s">
        <v>98</v>
      </c>
      <c r="H51" s="25" t="s">
        <v>98</v>
      </c>
      <c r="I51" s="25" t="s">
        <v>98</v>
      </c>
      <c r="J51" s="25" t="s">
        <v>98</v>
      </c>
      <c r="K51" s="25" t="s">
        <v>98</v>
      </c>
      <c r="L51" s="25" t="s">
        <v>98</v>
      </c>
      <c r="M51" s="25" t="s">
        <v>98</v>
      </c>
      <c r="N51" s="25" t="s">
        <v>98</v>
      </c>
      <c r="O51" s="19" t="s">
        <v>98</v>
      </c>
      <c r="P51" s="25" t="s">
        <v>98</v>
      </c>
      <c r="Q51" s="25" t="s">
        <v>98</v>
      </c>
      <c r="R51" s="25" t="s">
        <v>98</v>
      </c>
      <c r="S51" s="25" t="s">
        <v>98</v>
      </c>
      <c r="T51" s="25" t="s">
        <v>98</v>
      </c>
      <c r="U51" s="25" t="s">
        <v>98</v>
      </c>
      <c r="V51" s="25" t="s">
        <v>98</v>
      </c>
      <c r="W51" s="25" t="s">
        <v>98</v>
      </c>
      <c r="X51" s="25" t="s">
        <v>98</v>
      </c>
      <c r="Y51" s="25" t="s">
        <v>98</v>
      </c>
      <c r="Z51" s="25" t="s">
        <v>98</v>
      </c>
      <c r="AA51" s="25" t="s">
        <v>98</v>
      </c>
      <c r="AB51" s="25" t="s">
        <v>98</v>
      </c>
      <c r="AC51" s="25" t="s">
        <v>98</v>
      </c>
      <c r="AD51" s="25" t="s">
        <v>98</v>
      </c>
      <c r="AE51" s="18" t="s">
        <v>98</v>
      </c>
      <c r="AF51" s="25" t="s">
        <v>98</v>
      </c>
      <c r="AG51" s="25" t="s">
        <v>98</v>
      </c>
      <c r="AH51" s="25" t="s">
        <v>98</v>
      </c>
      <c r="AI51" s="37">
        <v>22.64</v>
      </c>
      <c r="AJ51" s="3"/>
      <c r="AK51" s="3"/>
      <c r="AL51" s="3"/>
      <c r="AM51" s="3"/>
      <c r="AN51" s="3"/>
      <c r="AO51" s="17"/>
      <c r="AP51" s="17"/>
      <c r="AQ51" s="3"/>
      <c r="AR51" s="3"/>
      <c r="AS51" s="3"/>
      <c r="AT51" s="3"/>
      <c r="AU51" s="3"/>
      <c r="AV51" s="3"/>
      <c r="AW51" s="3"/>
      <c r="AX51" s="3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</row>
    <row r="52" spans="1:69" ht="15">
      <c r="A52" s="14">
        <v>48</v>
      </c>
      <c r="B52" s="15" t="s">
        <v>138</v>
      </c>
      <c r="C52" s="8">
        <v>1978</v>
      </c>
      <c r="D52" s="23">
        <f>AI52</f>
        <v>22.57</v>
      </c>
      <c r="E52" s="29">
        <f>D52/7</f>
        <v>3.224285714285714</v>
      </c>
      <c r="F52" s="25" t="s">
        <v>98</v>
      </c>
      <c r="G52" s="25" t="s">
        <v>98</v>
      </c>
      <c r="H52" s="25" t="s">
        <v>98</v>
      </c>
      <c r="I52" s="25" t="s">
        <v>98</v>
      </c>
      <c r="J52" s="25" t="s">
        <v>98</v>
      </c>
      <c r="K52" s="25" t="s">
        <v>98</v>
      </c>
      <c r="L52" s="25" t="s">
        <v>98</v>
      </c>
      <c r="M52" s="25" t="s">
        <v>98</v>
      </c>
      <c r="N52" s="25" t="s">
        <v>98</v>
      </c>
      <c r="O52" s="19" t="s">
        <v>98</v>
      </c>
      <c r="P52" s="25" t="s">
        <v>98</v>
      </c>
      <c r="Q52" s="25" t="s">
        <v>98</v>
      </c>
      <c r="R52" s="25" t="s">
        <v>98</v>
      </c>
      <c r="S52" s="25" t="s">
        <v>98</v>
      </c>
      <c r="T52" s="25" t="s">
        <v>98</v>
      </c>
      <c r="U52" s="25" t="s">
        <v>98</v>
      </c>
      <c r="V52" s="25" t="s">
        <v>98</v>
      </c>
      <c r="W52" s="25" t="s">
        <v>98</v>
      </c>
      <c r="X52" s="25" t="s">
        <v>98</v>
      </c>
      <c r="Y52" s="25" t="s">
        <v>98</v>
      </c>
      <c r="Z52" s="25" t="s">
        <v>98</v>
      </c>
      <c r="AA52" s="25" t="s">
        <v>98</v>
      </c>
      <c r="AB52" s="25" t="s">
        <v>98</v>
      </c>
      <c r="AC52" s="25" t="s">
        <v>98</v>
      </c>
      <c r="AD52" s="25" t="s">
        <v>98</v>
      </c>
      <c r="AE52" s="18" t="s">
        <v>98</v>
      </c>
      <c r="AF52" s="25" t="s">
        <v>98</v>
      </c>
      <c r="AG52" s="25" t="s">
        <v>98</v>
      </c>
      <c r="AH52" s="25" t="s">
        <v>98</v>
      </c>
      <c r="AI52" s="37">
        <v>22.57</v>
      </c>
      <c r="AJ52" s="3"/>
      <c r="AK52" s="3"/>
      <c r="AL52" s="3"/>
      <c r="AM52" s="3"/>
      <c r="AN52" s="3"/>
      <c r="AO52" s="17"/>
      <c r="AP52" s="17"/>
      <c r="AQ52" s="3"/>
      <c r="AR52" s="3"/>
      <c r="AS52" s="3"/>
      <c r="AT52" s="3"/>
      <c r="AU52" s="3"/>
      <c r="AV52" s="3"/>
      <c r="AW52" s="3"/>
      <c r="AX52" s="3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</row>
    <row r="53" spans="1:69" ht="15">
      <c r="A53" s="14">
        <v>49</v>
      </c>
      <c r="B53" s="15" t="s">
        <v>139</v>
      </c>
      <c r="C53" s="8">
        <v>1978</v>
      </c>
      <c r="D53" s="23">
        <f>AI53</f>
        <v>21.78</v>
      </c>
      <c r="E53" s="29">
        <f>D53/7</f>
        <v>3.1114285714285717</v>
      </c>
      <c r="F53" s="25" t="s">
        <v>98</v>
      </c>
      <c r="G53" s="25" t="s">
        <v>98</v>
      </c>
      <c r="H53" s="25" t="s">
        <v>98</v>
      </c>
      <c r="I53" s="25" t="s">
        <v>98</v>
      </c>
      <c r="J53" s="25" t="s">
        <v>98</v>
      </c>
      <c r="K53" s="25" t="s">
        <v>98</v>
      </c>
      <c r="L53" s="25" t="s">
        <v>98</v>
      </c>
      <c r="M53" s="25" t="s">
        <v>98</v>
      </c>
      <c r="N53" s="25" t="s">
        <v>98</v>
      </c>
      <c r="O53" s="19" t="s">
        <v>98</v>
      </c>
      <c r="P53" s="25" t="s">
        <v>98</v>
      </c>
      <c r="Q53" s="25" t="s">
        <v>98</v>
      </c>
      <c r="R53" s="25" t="s">
        <v>98</v>
      </c>
      <c r="S53" s="25" t="s">
        <v>98</v>
      </c>
      <c r="T53" s="25" t="s">
        <v>98</v>
      </c>
      <c r="U53" s="25" t="s">
        <v>98</v>
      </c>
      <c r="V53" s="25" t="s">
        <v>98</v>
      </c>
      <c r="W53" s="25" t="s">
        <v>98</v>
      </c>
      <c r="X53" s="25" t="s">
        <v>98</v>
      </c>
      <c r="Y53" s="25" t="s">
        <v>98</v>
      </c>
      <c r="Z53" s="25" t="s">
        <v>98</v>
      </c>
      <c r="AA53" s="25" t="s">
        <v>98</v>
      </c>
      <c r="AB53" s="25" t="s">
        <v>98</v>
      </c>
      <c r="AC53" s="25" t="s">
        <v>98</v>
      </c>
      <c r="AD53" s="25" t="s">
        <v>98</v>
      </c>
      <c r="AE53" s="18" t="s">
        <v>98</v>
      </c>
      <c r="AF53" s="25" t="s">
        <v>98</v>
      </c>
      <c r="AG53" s="25" t="s">
        <v>98</v>
      </c>
      <c r="AH53" s="25" t="s">
        <v>98</v>
      </c>
      <c r="AI53" s="37">
        <v>21.78</v>
      </c>
      <c r="AJ53" s="3"/>
      <c r="AK53" s="3"/>
      <c r="AL53" s="3"/>
      <c r="AM53" s="3"/>
      <c r="AN53" s="3"/>
      <c r="AO53" s="17"/>
      <c r="AP53" s="17"/>
      <c r="AQ53" s="3"/>
      <c r="AR53" s="3"/>
      <c r="AS53" s="3"/>
      <c r="AT53" s="3"/>
      <c r="AU53" s="3"/>
      <c r="AV53" s="3"/>
      <c r="AW53" s="3"/>
      <c r="AX53" s="3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</row>
    <row r="54" spans="1:69" ht="15">
      <c r="A54" s="14">
        <v>50</v>
      </c>
      <c r="B54" s="15" t="s">
        <v>95</v>
      </c>
      <c r="C54" s="8">
        <v>1983</v>
      </c>
      <c r="D54" s="23">
        <f>O54</f>
        <v>19.72</v>
      </c>
      <c r="E54" s="29">
        <f>D54/7</f>
        <v>2.817142857142857</v>
      </c>
      <c r="F54" s="25" t="s">
        <v>98</v>
      </c>
      <c r="G54" s="25" t="s">
        <v>98</v>
      </c>
      <c r="H54" s="25" t="s">
        <v>98</v>
      </c>
      <c r="I54" s="25" t="s">
        <v>98</v>
      </c>
      <c r="J54" s="25" t="s">
        <v>98</v>
      </c>
      <c r="K54" s="25" t="s">
        <v>98</v>
      </c>
      <c r="L54" s="25" t="s">
        <v>98</v>
      </c>
      <c r="M54" s="25" t="s">
        <v>98</v>
      </c>
      <c r="N54" s="25" t="s">
        <v>98</v>
      </c>
      <c r="O54" s="37">
        <v>19.72</v>
      </c>
      <c r="P54" s="25" t="s">
        <v>98</v>
      </c>
      <c r="Q54" s="25" t="s">
        <v>98</v>
      </c>
      <c r="R54" s="25" t="s">
        <v>98</v>
      </c>
      <c r="S54" s="25" t="s">
        <v>98</v>
      </c>
      <c r="T54" s="25" t="s">
        <v>98</v>
      </c>
      <c r="U54" s="25" t="s">
        <v>98</v>
      </c>
      <c r="V54" s="25" t="s">
        <v>98</v>
      </c>
      <c r="W54" s="25" t="s">
        <v>98</v>
      </c>
      <c r="X54" s="25" t="s">
        <v>98</v>
      </c>
      <c r="Y54" s="25" t="s">
        <v>98</v>
      </c>
      <c r="Z54" s="25" t="s">
        <v>98</v>
      </c>
      <c r="AA54" s="25" t="s">
        <v>98</v>
      </c>
      <c r="AB54" s="25" t="s">
        <v>98</v>
      </c>
      <c r="AC54" s="25" t="s">
        <v>98</v>
      </c>
      <c r="AD54" s="25" t="s">
        <v>98</v>
      </c>
      <c r="AE54" s="18" t="s">
        <v>98</v>
      </c>
      <c r="AF54" s="25" t="s">
        <v>98</v>
      </c>
      <c r="AG54" s="25" t="s">
        <v>98</v>
      </c>
      <c r="AH54" s="25" t="s">
        <v>98</v>
      </c>
      <c r="AI54" s="12" t="s">
        <v>98</v>
      </c>
      <c r="AJ54" s="3"/>
      <c r="AK54" s="3"/>
      <c r="AL54" s="3"/>
      <c r="AM54" s="3"/>
      <c r="AN54" s="3"/>
      <c r="AO54" s="17"/>
      <c r="AP54" s="17"/>
      <c r="AQ54" s="3"/>
      <c r="AR54" s="3"/>
      <c r="AS54" s="3"/>
      <c r="AT54" s="3"/>
      <c r="AU54" s="3"/>
      <c r="AV54" s="3"/>
      <c r="AW54" s="3"/>
      <c r="AX54" s="3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</row>
    <row r="55" spans="1:69" ht="15">
      <c r="A55" s="14">
        <v>51</v>
      </c>
      <c r="B55" s="15" t="s">
        <v>140</v>
      </c>
      <c r="C55" s="8">
        <v>1989</v>
      </c>
      <c r="D55" s="23">
        <f>AI55</f>
        <v>19.51</v>
      </c>
      <c r="E55" s="29">
        <f>D55/7</f>
        <v>2.7871428571428574</v>
      </c>
      <c r="F55" s="25" t="s">
        <v>98</v>
      </c>
      <c r="G55" s="25" t="s">
        <v>98</v>
      </c>
      <c r="H55" s="25" t="s">
        <v>98</v>
      </c>
      <c r="I55" s="25" t="s">
        <v>98</v>
      </c>
      <c r="J55" s="25" t="s">
        <v>98</v>
      </c>
      <c r="K55" s="25" t="s">
        <v>98</v>
      </c>
      <c r="L55" s="25" t="s">
        <v>98</v>
      </c>
      <c r="M55" s="25" t="s">
        <v>98</v>
      </c>
      <c r="N55" s="25" t="s">
        <v>98</v>
      </c>
      <c r="O55" s="19" t="s">
        <v>98</v>
      </c>
      <c r="P55" s="25" t="s">
        <v>98</v>
      </c>
      <c r="Q55" s="25" t="s">
        <v>98</v>
      </c>
      <c r="R55" s="25" t="s">
        <v>98</v>
      </c>
      <c r="S55" s="25" t="s">
        <v>98</v>
      </c>
      <c r="T55" s="25" t="s">
        <v>98</v>
      </c>
      <c r="U55" s="25" t="s">
        <v>98</v>
      </c>
      <c r="V55" s="25" t="s">
        <v>98</v>
      </c>
      <c r="W55" s="25" t="s">
        <v>98</v>
      </c>
      <c r="X55" s="25" t="s">
        <v>98</v>
      </c>
      <c r="Y55" s="25" t="s">
        <v>98</v>
      </c>
      <c r="Z55" s="25" t="s">
        <v>98</v>
      </c>
      <c r="AA55" s="25" t="s">
        <v>98</v>
      </c>
      <c r="AB55" s="25" t="s">
        <v>98</v>
      </c>
      <c r="AC55" s="25" t="s">
        <v>98</v>
      </c>
      <c r="AD55" s="25" t="s">
        <v>98</v>
      </c>
      <c r="AE55" s="18" t="s">
        <v>98</v>
      </c>
      <c r="AF55" s="25" t="s">
        <v>98</v>
      </c>
      <c r="AG55" s="25" t="s">
        <v>98</v>
      </c>
      <c r="AH55" s="25" t="s">
        <v>98</v>
      </c>
      <c r="AI55" s="37">
        <v>19.51</v>
      </c>
      <c r="AJ55" s="3"/>
      <c r="AK55" s="3"/>
      <c r="AL55" s="3"/>
      <c r="AM55" s="3"/>
      <c r="AN55" s="3"/>
      <c r="AO55" s="17"/>
      <c r="AP55" s="17"/>
      <c r="AQ55" s="3"/>
      <c r="AR55" s="3"/>
      <c r="AS55" s="3"/>
      <c r="AT55" s="3"/>
      <c r="AU55" s="3"/>
      <c r="AV55" s="3"/>
      <c r="AW55" s="3"/>
      <c r="AX55" s="3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</row>
    <row r="56" spans="1:69" ht="15">
      <c r="A56" s="14">
        <v>52</v>
      </c>
      <c r="B56" s="15" t="s">
        <v>42</v>
      </c>
      <c r="C56" s="8">
        <v>1971</v>
      </c>
      <c r="D56" s="23">
        <f>N56</f>
        <v>18.33</v>
      </c>
      <c r="E56" s="29">
        <f>D56/7</f>
        <v>2.6185714285714283</v>
      </c>
      <c r="F56" s="25" t="s">
        <v>98</v>
      </c>
      <c r="G56" s="25" t="s">
        <v>98</v>
      </c>
      <c r="H56" s="25" t="s">
        <v>98</v>
      </c>
      <c r="I56" s="25" t="s">
        <v>98</v>
      </c>
      <c r="J56" s="25" t="s">
        <v>98</v>
      </c>
      <c r="K56" s="25" t="s">
        <v>98</v>
      </c>
      <c r="L56" s="25" t="s">
        <v>98</v>
      </c>
      <c r="M56" s="25" t="s">
        <v>98</v>
      </c>
      <c r="N56" s="35">
        <v>18.33</v>
      </c>
      <c r="O56" s="25" t="s">
        <v>98</v>
      </c>
      <c r="P56" s="25" t="s">
        <v>98</v>
      </c>
      <c r="Q56" s="25" t="s">
        <v>98</v>
      </c>
      <c r="R56" s="25" t="s">
        <v>98</v>
      </c>
      <c r="S56" s="25" t="s">
        <v>98</v>
      </c>
      <c r="T56" s="25" t="s">
        <v>98</v>
      </c>
      <c r="U56" s="25" t="s">
        <v>98</v>
      </c>
      <c r="V56" s="25" t="s">
        <v>98</v>
      </c>
      <c r="W56" s="25" t="s">
        <v>98</v>
      </c>
      <c r="X56" s="25" t="s">
        <v>98</v>
      </c>
      <c r="Y56" s="25" t="s">
        <v>98</v>
      </c>
      <c r="Z56" s="25" t="s">
        <v>98</v>
      </c>
      <c r="AA56" s="25" t="s">
        <v>98</v>
      </c>
      <c r="AB56" s="25" t="s">
        <v>98</v>
      </c>
      <c r="AC56" s="25" t="s">
        <v>98</v>
      </c>
      <c r="AD56" s="25" t="s">
        <v>98</v>
      </c>
      <c r="AE56" s="18" t="s">
        <v>98</v>
      </c>
      <c r="AF56" s="25" t="s">
        <v>98</v>
      </c>
      <c r="AG56" s="25" t="s">
        <v>98</v>
      </c>
      <c r="AH56" s="25" t="s">
        <v>98</v>
      </c>
      <c r="AI56" s="12" t="s">
        <v>98</v>
      </c>
      <c r="AJ56" s="3"/>
      <c r="AK56" s="3"/>
      <c r="AL56" s="3"/>
      <c r="AM56" s="3"/>
      <c r="AN56" s="3"/>
      <c r="AO56" s="17"/>
      <c r="AP56" s="17"/>
      <c r="AQ56" s="3"/>
      <c r="AR56" s="3"/>
      <c r="AS56" s="3"/>
      <c r="AT56" s="3"/>
      <c r="AU56" s="3"/>
      <c r="AV56" s="3"/>
      <c r="AW56" s="3"/>
      <c r="AX56" s="3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</row>
    <row r="57" spans="1:69" ht="15">
      <c r="A57" s="14">
        <v>53</v>
      </c>
      <c r="B57" s="15" t="s">
        <v>89</v>
      </c>
      <c r="C57" s="8">
        <v>1981</v>
      </c>
      <c r="D57" s="23">
        <f>N57</f>
        <v>18.15</v>
      </c>
      <c r="E57" s="29">
        <f>D57/7</f>
        <v>2.5928571428571425</v>
      </c>
      <c r="F57" s="25" t="s">
        <v>98</v>
      </c>
      <c r="G57" s="25" t="s">
        <v>98</v>
      </c>
      <c r="H57" s="25" t="s">
        <v>98</v>
      </c>
      <c r="I57" s="25" t="s">
        <v>98</v>
      </c>
      <c r="J57" s="25" t="s">
        <v>98</v>
      </c>
      <c r="K57" s="25" t="s">
        <v>98</v>
      </c>
      <c r="L57" s="25" t="s">
        <v>98</v>
      </c>
      <c r="M57" s="25" t="s">
        <v>98</v>
      </c>
      <c r="N57" s="37">
        <v>18.15</v>
      </c>
      <c r="O57" s="25" t="s">
        <v>98</v>
      </c>
      <c r="P57" s="25" t="s">
        <v>98</v>
      </c>
      <c r="Q57" s="25" t="s">
        <v>98</v>
      </c>
      <c r="R57" s="25" t="s">
        <v>98</v>
      </c>
      <c r="S57" s="25" t="s">
        <v>98</v>
      </c>
      <c r="T57" s="25" t="s">
        <v>98</v>
      </c>
      <c r="U57" s="25" t="s">
        <v>98</v>
      </c>
      <c r="V57" s="25" t="s">
        <v>98</v>
      </c>
      <c r="W57" s="25" t="s">
        <v>98</v>
      </c>
      <c r="X57" s="25" t="s">
        <v>98</v>
      </c>
      <c r="Y57" s="25" t="s">
        <v>98</v>
      </c>
      <c r="Z57" s="25" t="s">
        <v>98</v>
      </c>
      <c r="AA57" s="25" t="s">
        <v>98</v>
      </c>
      <c r="AB57" s="25" t="s">
        <v>98</v>
      </c>
      <c r="AC57" s="25" t="s">
        <v>98</v>
      </c>
      <c r="AD57" s="25" t="s">
        <v>98</v>
      </c>
      <c r="AE57" s="18" t="s">
        <v>98</v>
      </c>
      <c r="AF57" s="25" t="s">
        <v>98</v>
      </c>
      <c r="AG57" s="25" t="s">
        <v>98</v>
      </c>
      <c r="AH57" s="25" t="s">
        <v>98</v>
      </c>
      <c r="AI57" s="12" t="s">
        <v>98</v>
      </c>
      <c r="AJ57" s="3"/>
      <c r="AK57" s="3"/>
      <c r="AL57" s="3"/>
      <c r="AM57" s="3"/>
      <c r="AN57" s="3"/>
      <c r="AO57" s="17"/>
      <c r="AP57" s="17"/>
      <c r="AQ57" s="3"/>
      <c r="AR57" s="3"/>
      <c r="AS57" s="3"/>
      <c r="AT57" s="3"/>
      <c r="AU57" s="3"/>
      <c r="AV57" s="3"/>
      <c r="AW57" s="3"/>
      <c r="AX57" s="3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</row>
    <row r="58" spans="1:69" ht="15">
      <c r="A58" s="14">
        <v>54</v>
      </c>
      <c r="B58" s="15" t="s">
        <v>49</v>
      </c>
      <c r="C58" s="8">
        <v>1992</v>
      </c>
      <c r="D58" s="23">
        <f>N58</f>
        <v>17.96</v>
      </c>
      <c r="E58" s="29">
        <f>D58/7</f>
        <v>2.565714285714286</v>
      </c>
      <c r="F58" s="25" t="s">
        <v>98</v>
      </c>
      <c r="G58" s="25" t="s">
        <v>98</v>
      </c>
      <c r="H58" s="25" t="s">
        <v>98</v>
      </c>
      <c r="I58" s="25" t="s">
        <v>98</v>
      </c>
      <c r="J58" s="25" t="s">
        <v>98</v>
      </c>
      <c r="K58" s="25" t="s">
        <v>98</v>
      </c>
      <c r="L58" s="25" t="s">
        <v>98</v>
      </c>
      <c r="M58" s="25" t="s">
        <v>98</v>
      </c>
      <c r="N58" s="37">
        <v>17.96</v>
      </c>
      <c r="O58" s="25" t="s">
        <v>98</v>
      </c>
      <c r="P58" s="25" t="s">
        <v>98</v>
      </c>
      <c r="Q58" s="25" t="s">
        <v>98</v>
      </c>
      <c r="R58" s="25" t="s">
        <v>98</v>
      </c>
      <c r="S58" s="25" t="s">
        <v>98</v>
      </c>
      <c r="T58" s="25" t="s">
        <v>98</v>
      </c>
      <c r="U58" s="25" t="s">
        <v>98</v>
      </c>
      <c r="V58" s="25" t="s">
        <v>98</v>
      </c>
      <c r="W58" s="25" t="s">
        <v>98</v>
      </c>
      <c r="X58" s="25" t="s">
        <v>98</v>
      </c>
      <c r="Y58" s="25" t="s">
        <v>98</v>
      </c>
      <c r="Z58" s="25" t="s">
        <v>98</v>
      </c>
      <c r="AA58" s="25" t="s">
        <v>98</v>
      </c>
      <c r="AB58" s="25" t="s">
        <v>98</v>
      </c>
      <c r="AC58" s="25" t="s">
        <v>98</v>
      </c>
      <c r="AD58" s="25" t="s">
        <v>98</v>
      </c>
      <c r="AE58" s="18" t="s">
        <v>98</v>
      </c>
      <c r="AF58" s="25" t="s">
        <v>98</v>
      </c>
      <c r="AG58" s="25" t="s">
        <v>98</v>
      </c>
      <c r="AH58" s="25" t="s">
        <v>98</v>
      </c>
      <c r="AI58" s="12" t="s">
        <v>98</v>
      </c>
      <c r="AJ58" s="3"/>
      <c r="AK58" s="3"/>
      <c r="AL58" s="3"/>
      <c r="AM58" s="3"/>
      <c r="AN58" s="3"/>
      <c r="AO58" s="17"/>
      <c r="AP58" s="17"/>
      <c r="AQ58" s="3"/>
      <c r="AR58" s="3"/>
      <c r="AS58" s="3"/>
      <c r="AT58" s="3"/>
      <c r="AU58" s="3"/>
      <c r="AV58" s="3"/>
      <c r="AW58" s="3"/>
      <c r="AX58" s="3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</row>
    <row r="59" spans="1:69" ht="15">
      <c r="A59" s="14">
        <v>55</v>
      </c>
      <c r="B59" s="15" t="s">
        <v>141</v>
      </c>
      <c r="C59" s="8">
        <v>1961</v>
      </c>
      <c r="D59" s="23">
        <f>AI59</f>
        <v>14.29</v>
      </c>
      <c r="E59" s="29">
        <f>D59/7</f>
        <v>2.0414285714285714</v>
      </c>
      <c r="F59" s="25" t="s">
        <v>98</v>
      </c>
      <c r="G59" s="25" t="s">
        <v>98</v>
      </c>
      <c r="H59" s="25" t="s">
        <v>98</v>
      </c>
      <c r="I59" s="25" t="s">
        <v>98</v>
      </c>
      <c r="J59" s="25" t="s">
        <v>98</v>
      </c>
      <c r="K59" s="25" t="s">
        <v>98</v>
      </c>
      <c r="L59" s="25" t="s">
        <v>98</v>
      </c>
      <c r="M59" s="25" t="s">
        <v>98</v>
      </c>
      <c r="N59" s="25" t="s">
        <v>98</v>
      </c>
      <c r="O59" s="19" t="s">
        <v>98</v>
      </c>
      <c r="P59" s="25" t="s">
        <v>98</v>
      </c>
      <c r="Q59" s="25" t="s">
        <v>98</v>
      </c>
      <c r="R59" s="25" t="s">
        <v>98</v>
      </c>
      <c r="S59" s="25" t="s">
        <v>98</v>
      </c>
      <c r="T59" s="25" t="s">
        <v>98</v>
      </c>
      <c r="U59" s="25" t="s">
        <v>98</v>
      </c>
      <c r="V59" s="25" t="s">
        <v>98</v>
      </c>
      <c r="W59" s="25" t="s">
        <v>98</v>
      </c>
      <c r="X59" s="25" t="s">
        <v>98</v>
      </c>
      <c r="Y59" s="25" t="s">
        <v>98</v>
      </c>
      <c r="Z59" s="25" t="s">
        <v>98</v>
      </c>
      <c r="AA59" s="25" t="s">
        <v>98</v>
      </c>
      <c r="AB59" s="25" t="s">
        <v>98</v>
      </c>
      <c r="AC59" s="25" t="s">
        <v>98</v>
      </c>
      <c r="AD59" s="25" t="s">
        <v>98</v>
      </c>
      <c r="AE59" s="18" t="s">
        <v>98</v>
      </c>
      <c r="AF59" s="25" t="s">
        <v>98</v>
      </c>
      <c r="AG59" s="25" t="s">
        <v>98</v>
      </c>
      <c r="AH59" s="25" t="s">
        <v>98</v>
      </c>
      <c r="AI59" s="37">
        <v>14.29</v>
      </c>
      <c r="AJ59" s="3"/>
      <c r="AK59" s="3"/>
      <c r="AL59" s="3"/>
      <c r="AM59" s="3"/>
      <c r="AN59" s="3"/>
      <c r="AO59" s="17"/>
      <c r="AP59" s="17"/>
      <c r="AQ59" s="3"/>
      <c r="AR59" s="3"/>
      <c r="AS59" s="3"/>
      <c r="AT59" s="3"/>
      <c r="AU59" s="3"/>
      <c r="AV59" s="3"/>
      <c r="AW59" s="3"/>
      <c r="AX59" s="3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</row>
    <row r="60" spans="1:69" ht="15">
      <c r="A60" s="14">
        <v>56</v>
      </c>
      <c r="B60" s="15" t="s">
        <v>142</v>
      </c>
      <c r="C60" s="8">
        <v>1984</v>
      </c>
      <c r="D60" s="23">
        <f>AI60</f>
        <v>12.6</v>
      </c>
      <c r="E60" s="29">
        <f>D60/7</f>
        <v>1.8</v>
      </c>
      <c r="F60" s="25" t="s">
        <v>98</v>
      </c>
      <c r="G60" s="25" t="s">
        <v>98</v>
      </c>
      <c r="H60" s="25" t="s">
        <v>98</v>
      </c>
      <c r="I60" s="25" t="s">
        <v>98</v>
      </c>
      <c r="J60" s="25" t="s">
        <v>98</v>
      </c>
      <c r="K60" s="25" t="s">
        <v>98</v>
      </c>
      <c r="L60" s="25" t="s">
        <v>98</v>
      </c>
      <c r="M60" s="25" t="s">
        <v>98</v>
      </c>
      <c r="N60" s="25" t="s">
        <v>98</v>
      </c>
      <c r="O60" s="19" t="s">
        <v>98</v>
      </c>
      <c r="P60" s="25" t="s">
        <v>98</v>
      </c>
      <c r="Q60" s="25" t="s">
        <v>98</v>
      </c>
      <c r="R60" s="25" t="s">
        <v>98</v>
      </c>
      <c r="S60" s="25" t="s">
        <v>98</v>
      </c>
      <c r="T60" s="25" t="s">
        <v>98</v>
      </c>
      <c r="U60" s="25" t="s">
        <v>98</v>
      </c>
      <c r="V60" s="25" t="s">
        <v>98</v>
      </c>
      <c r="W60" s="25" t="s">
        <v>98</v>
      </c>
      <c r="X60" s="25" t="s">
        <v>98</v>
      </c>
      <c r="Y60" s="25" t="s">
        <v>98</v>
      </c>
      <c r="Z60" s="25" t="s">
        <v>98</v>
      </c>
      <c r="AA60" s="25" t="s">
        <v>98</v>
      </c>
      <c r="AB60" s="25" t="s">
        <v>98</v>
      </c>
      <c r="AC60" s="25" t="s">
        <v>98</v>
      </c>
      <c r="AD60" s="25" t="s">
        <v>98</v>
      </c>
      <c r="AE60" s="18" t="s">
        <v>98</v>
      </c>
      <c r="AF60" s="25" t="s">
        <v>98</v>
      </c>
      <c r="AG60" s="25" t="s">
        <v>98</v>
      </c>
      <c r="AH60" s="25" t="s">
        <v>98</v>
      </c>
      <c r="AI60" s="37">
        <v>12.6</v>
      </c>
      <c r="AJ60" s="3"/>
      <c r="AK60" s="3"/>
      <c r="AL60" s="3"/>
      <c r="AM60" s="3"/>
      <c r="AN60" s="3"/>
      <c r="AO60" s="17"/>
      <c r="AP60" s="17"/>
      <c r="AQ60" s="3"/>
      <c r="AR60" s="3"/>
      <c r="AS60" s="3"/>
      <c r="AT60" s="3"/>
      <c r="AU60" s="3"/>
      <c r="AV60" s="3"/>
      <c r="AW60" s="3"/>
      <c r="AX60" s="3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</row>
    <row r="61" spans="1:69" ht="15">
      <c r="A61" s="14">
        <v>57</v>
      </c>
      <c r="B61" s="15" t="s">
        <v>96</v>
      </c>
      <c r="C61" s="8">
        <v>1954</v>
      </c>
      <c r="D61" s="23">
        <f>O61</f>
        <v>4.84</v>
      </c>
      <c r="E61" s="29">
        <f>D61/7</f>
        <v>0.6914285714285714</v>
      </c>
      <c r="F61" s="25" t="s">
        <v>98</v>
      </c>
      <c r="G61" s="25" t="s">
        <v>98</v>
      </c>
      <c r="H61" s="25" t="s">
        <v>98</v>
      </c>
      <c r="I61" s="25" t="s">
        <v>98</v>
      </c>
      <c r="J61" s="25" t="s">
        <v>98</v>
      </c>
      <c r="K61" s="25" t="s">
        <v>98</v>
      </c>
      <c r="L61" s="25" t="s">
        <v>98</v>
      </c>
      <c r="M61" s="25" t="s">
        <v>98</v>
      </c>
      <c r="N61" s="25" t="s">
        <v>98</v>
      </c>
      <c r="O61" s="37">
        <v>4.84</v>
      </c>
      <c r="P61" s="25" t="s">
        <v>98</v>
      </c>
      <c r="Q61" s="25" t="s">
        <v>98</v>
      </c>
      <c r="R61" s="25" t="s">
        <v>98</v>
      </c>
      <c r="S61" s="25" t="s">
        <v>98</v>
      </c>
      <c r="T61" s="25" t="s">
        <v>98</v>
      </c>
      <c r="U61" s="25" t="s">
        <v>98</v>
      </c>
      <c r="V61" s="25" t="s">
        <v>98</v>
      </c>
      <c r="W61" s="25" t="s">
        <v>98</v>
      </c>
      <c r="X61" s="25" t="s">
        <v>98</v>
      </c>
      <c r="Y61" s="25" t="s">
        <v>98</v>
      </c>
      <c r="Z61" s="25" t="s">
        <v>98</v>
      </c>
      <c r="AA61" s="25" t="s">
        <v>98</v>
      </c>
      <c r="AB61" s="25" t="s">
        <v>98</v>
      </c>
      <c r="AC61" s="25" t="s">
        <v>98</v>
      </c>
      <c r="AD61" s="25" t="s">
        <v>98</v>
      </c>
      <c r="AE61" s="18" t="s">
        <v>98</v>
      </c>
      <c r="AF61" s="25" t="s">
        <v>98</v>
      </c>
      <c r="AG61" s="25" t="s">
        <v>98</v>
      </c>
      <c r="AH61" s="25" t="s">
        <v>98</v>
      </c>
      <c r="AI61" s="12" t="s">
        <v>98</v>
      </c>
      <c r="AJ61" s="3"/>
      <c r="AK61" s="3"/>
      <c r="AL61" s="3"/>
      <c r="AM61" s="3"/>
      <c r="AN61" s="3"/>
      <c r="AO61" s="17"/>
      <c r="AP61" s="17"/>
      <c r="AQ61" s="3"/>
      <c r="AR61" s="3"/>
      <c r="AS61" s="3"/>
      <c r="AT61" s="3"/>
      <c r="AU61" s="3"/>
      <c r="AV61" s="3"/>
      <c r="AW61" s="3"/>
      <c r="AX61" s="3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</row>
    <row r="62" spans="4:69" ht="15.75">
      <c r="D62" s="17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7"/>
      <c r="Q62" s="13"/>
      <c r="R62" s="13"/>
      <c r="S62" s="3"/>
      <c r="T62" s="13"/>
      <c r="U62" s="13"/>
      <c r="V62" s="17"/>
      <c r="W62" s="12"/>
      <c r="X62" s="17"/>
      <c r="Y62" s="17"/>
      <c r="Z62" s="17"/>
      <c r="AA62" s="17"/>
      <c r="AB62" s="17"/>
      <c r="AC62" s="3"/>
      <c r="AI62" s="3"/>
      <c r="AJ62" s="3"/>
      <c r="AK62" s="3"/>
      <c r="AL62" s="3"/>
      <c r="AM62" s="3"/>
      <c r="AN62" s="3"/>
      <c r="AO62" s="17"/>
      <c r="AP62" s="17"/>
      <c r="AQ62" s="3"/>
      <c r="AR62" s="3"/>
      <c r="AS62" s="3"/>
      <c r="AT62" s="3"/>
      <c r="AU62" s="3"/>
      <c r="AV62" s="3"/>
      <c r="AW62" s="3"/>
      <c r="AX62" s="3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</row>
    <row r="63" spans="4:69" ht="15.75">
      <c r="D63" s="1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7"/>
      <c r="Q63" s="13"/>
      <c r="R63" s="13"/>
      <c r="S63" s="3"/>
      <c r="T63" s="13"/>
      <c r="U63" s="13"/>
      <c r="V63" s="17"/>
      <c r="W63" s="12"/>
      <c r="X63" s="17"/>
      <c r="Y63" s="17"/>
      <c r="Z63" s="17"/>
      <c r="AA63" s="17"/>
      <c r="AB63" s="17"/>
      <c r="AC63" s="3"/>
      <c r="AI63" s="3"/>
      <c r="AJ63" s="3"/>
      <c r="AK63" s="3"/>
      <c r="AL63" s="3"/>
      <c r="AM63" s="3"/>
      <c r="AN63" s="3"/>
      <c r="AO63" s="17"/>
      <c r="AP63" s="17"/>
      <c r="AQ63" s="3"/>
      <c r="AR63" s="3"/>
      <c r="AS63" s="3"/>
      <c r="AT63" s="3"/>
      <c r="AU63" s="3"/>
      <c r="AV63" s="3"/>
      <c r="AW63" s="3"/>
      <c r="AX63" s="3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</row>
    <row r="64" spans="2:69" ht="15.75">
      <c r="B64" s="7" t="s">
        <v>33</v>
      </c>
      <c r="D64" s="17"/>
      <c r="F64" s="17"/>
      <c r="G64" s="18"/>
      <c r="H64" s="17"/>
      <c r="I64" s="17"/>
      <c r="J64" s="18"/>
      <c r="K64" s="18"/>
      <c r="L64" s="17"/>
      <c r="M64" s="17"/>
      <c r="N64" s="18"/>
      <c r="O64" s="17"/>
      <c r="P64" s="17"/>
      <c r="Q64" s="1"/>
      <c r="R64" s="1"/>
      <c r="S64" s="17"/>
      <c r="T64" s="1"/>
      <c r="U64" s="1"/>
      <c r="V64" s="17"/>
      <c r="W64" s="2"/>
      <c r="X64" s="17"/>
      <c r="Y64" s="17"/>
      <c r="Z64" s="17"/>
      <c r="AA64" s="17"/>
      <c r="AB64" s="17"/>
      <c r="AO64" s="17"/>
      <c r="AP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</row>
    <row r="65" spans="2:69" ht="12.75">
      <c r="B65" s="20" t="s">
        <v>10</v>
      </c>
      <c r="D65" s="17"/>
      <c r="F65" s="17"/>
      <c r="G65" s="18"/>
      <c r="H65" s="17"/>
      <c r="I65" s="17"/>
      <c r="J65" s="18"/>
      <c r="K65" s="18"/>
      <c r="L65" s="17"/>
      <c r="M65" s="17"/>
      <c r="N65" s="18"/>
      <c r="O65" s="17"/>
      <c r="P65" s="17"/>
      <c r="X65" s="17"/>
      <c r="Y65" s="17"/>
      <c r="Z65" s="17"/>
      <c r="AA65" s="17"/>
      <c r="AB65" s="17"/>
      <c r="AO65" s="17"/>
      <c r="AP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</row>
    <row r="66" spans="4:69" ht="15.75">
      <c r="D66" s="17"/>
      <c r="F66" s="17"/>
      <c r="G66" s="18"/>
      <c r="H66" s="17"/>
      <c r="I66" s="17"/>
      <c r="J66" s="18"/>
      <c r="K66" s="18"/>
      <c r="L66" s="17"/>
      <c r="M66" s="17"/>
      <c r="N66" s="18"/>
      <c r="O66" s="17"/>
      <c r="P66" s="17"/>
      <c r="Q66" s="1"/>
      <c r="W66" s="2"/>
      <c r="X66" s="17"/>
      <c r="Y66" s="17"/>
      <c r="Z66" s="17"/>
      <c r="AA66" s="17"/>
      <c r="AB66" s="17"/>
      <c r="AO66" s="17"/>
      <c r="AP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</row>
    <row r="67" spans="2:69" ht="15.75">
      <c r="B67" s="7" t="s">
        <v>34</v>
      </c>
      <c r="D67" s="17"/>
      <c r="F67" s="17"/>
      <c r="G67" s="18"/>
      <c r="H67" s="17"/>
      <c r="I67" s="17"/>
      <c r="J67" s="18"/>
      <c r="K67" s="18"/>
      <c r="L67" s="17"/>
      <c r="M67" s="17"/>
      <c r="N67" s="18"/>
      <c r="O67" s="17"/>
      <c r="P67" s="17"/>
      <c r="Q67" s="1"/>
      <c r="W67" s="2"/>
      <c r="X67" s="17"/>
      <c r="Y67" s="17"/>
      <c r="Z67" s="17"/>
      <c r="AA67" s="17"/>
      <c r="AB67" s="17"/>
      <c r="AO67" s="17"/>
      <c r="AP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</row>
    <row r="68" spans="2:69" ht="15.75">
      <c r="B68" s="9" t="s">
        <v>35</v>
      </c>
      <c r="D68" s="17"/>
      <c r="F68" s="17"/>
      <c r="G68" s="18"/>
      <c r="H68" s="17"/>
      <c r="I68" s="17"/>
      <c r="J68" s="18"/>
      <c r="K68" s="18"/>
      <c r="L68" s="17"/>
      <c r="M68" s="17"/>
      <c r="N68" s="18"/>
      <c r="O68" s="17"/>
      <c r="P68" s="17"/>
      <c r="Q68" s="1"/>
      <c r="W68" s="2"/>
      <c r="X68" s="17"/>
      <c r="Y68" s="17"/>
      <c r="Z68" s="17"/>
      <c r="AA68" s="17"/>
      <c r="AB68" s="17"/>
      <c r="AO68" s="17"/>
      <c r="AP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</row>
    <row r="69" spans="2:69" ht="15.75">
      <c r="B69" s="9"/>
      <c r="D69" s="17"/>
      <c r="F69" s="17"/>
      <c r="G69" s="18"/>
      <c r="H69" s="17"/>
      <c r="I69" s="17"/>
      <c r="J69" s="18"/>
      <c r="K69" s="18"/>
      <c r="L69" s="17"/>
      <c r="M69" s="17"/>
      <c r="N69" s="18"/>
      <c r="O69" s="17"/>
      <c r="P69" s="17"/>
      <c r="Q69" s="1"/>
      <c r="W69" s="2"/>
      <c r="X69" s="17"/>
      <c r="Y69" s="17"/>
      <c r="Z69" s="17"/>
      <c r="AA69" s="17"/>
      <c r="AB69" s="17"/>
      <c r="AO69" s="17"/>
      <c r="AP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</row>
    <row r="70" spans="2:69" ht="15.75">
      <c r="B70" s="9" t="s">
        <v>36</v>
      </c>
      <c r="D70" s="17"/>
      <c r="F70" s="17"/>
      <c r="G70" s="18"/>
      <c r="H70" s="17"/>
      <c r="I70" s="17"/>
      <c r="J70" s="18"/>
      <c r="K70" s="18"/>
      <c r="L70" s="17"/>
      <c r="M70" s="17"/>
      <c r="N70" s="18"/>
      <c r="O70" s="17"/>
      <c r="P70" s="17"/>
      <c r="Q70" s="1"/>
      <c r="W70" s="2"/>
      <c r="X70" s="17"/>
      <c r="Y70" s="17"/>
      <c r="Z70" s="17"/>
      <c r="AA70" s="17"/>
      <c r="AB70" s="17"/>
      <c r="AO70" s="17"/>
      <c r="AP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</row>
    <row r="71" spans="2:69" ht="15.75">
      <c r="B71" s="9"/>
      <c r="D71" s="17"/>
      <c r="F71" s="17"/>
      <c r="G71" s="18"/>
      <c r="H71" s="17"/>
      <c r="I71" s="17"/>
      <c r="J71" s="18"/>
      <c r="K71" s="18"/>
      <c r="L71" s="17"/>
      <c r="M71" s="17"/>
      <c r="N71" s="18"/>
      <c r="O71" s="17"/>
      <c r="P71" s="17"/>
      <c r="Q71" s="1"/>
      <c r="W71" s="2"/>
      <c r="X71" s="17"/>
      <c r="Y71" s="17"/>
      <c r="Z71" s="17"/>
      <c r="AA71" s="17"/>
      <c r="AB71" s="17"/>
      <c r="AO71" s="17"/>
      <c r="AP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</row>
    <row r="72" spans="2:69" ht="15.75">
      <c r="B72" s="9" t="s">
        <v>37</v>
      </c>
      <c r="D72" s="17"/>
      <c r="F72" s="18"/>
      <c r="G72" s="17"/>
      <c r="H72" s="17"/>
      <c r="I72" s="17"/>
      <c r="J72" s="18"/>
      <c r="K72" s="18"/>
      <c r="L72" s="17"/>
      <c r="M72" s="17"/>
      <c r="N72" s="18"/>
      <c r="O72" s="17"/>
      <c r="P72" s="17"/>
      <c r="Q72" s="1"/>
      <c r="W72" s="2"/>
      <c r="X72" s="17"/>
      <c r="Y72" s="17"/>
      <c r="Z72" s="17"/>
      <c r="AA72" s="17"/>
      <c r="AB72" s="17"/>
      <c r="AO72" s="17"/>
      <c r="AP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</row>
    <row r="73" spans="2:69" ht="15">
      <c r="B73" s="9" t="s">
        <v>38</v>
      </c>
      <c r="D73" s="17"/>
      <c r="F73" s="18"/>
      <c r="G73" s="17"/>
      <c r="H73" s="17"/>
      <c r="I73" s="17"/>
      <c r="J73" s="18"/>
      <c r="K73" s="18"/>
      <c r="L73" s="17"/>
      <c r="M73" s="17"/>
      <c r="N73" s="18"/>
      <c r="O73" s="17"/>
      <c r="P73" s="17"/>
      <c r="Q73" s="17"/>
      <c r="W73" s="17"/>
      <c r="X73" s="17"/>
      <c r="Y73" s="17"/>
      <c r="Z73" s="17"/>
      <c r="AA73" s="17"/>
      <c r="AB73" s="17"/>
      <c r="AO73" s="17"/>
      <c r="AP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</row>
    <row r="74" spans="2:69" ht="15">
      <c r="B74" s="9" t="s">
        <v>59</v>
      </c>
      <c r="D74" s="17"/>
      <c r="F74" s="18"/>
      <c r="G74" s="17"/>
      <c r="H74" s="17"/>
      <c r="I74" s="17"/>
      <c r="J74" s="18"/>
      <c r="K74" s="18"/>
      <c r="L74" s="17"/>
      <c r="M74" s="17"/>
      <c r="N74" s="18"/>
      <c r="O74" s="17"/>
      <c r="P74" s="17"/>
      <c r="Q74" s="17"/>
      <c r="W74" s="17"/>
      <c r="X74" s="17"/>
      <c r="Y74" s="17"/>
      <c r="Z74" s="17"/>
      <c r="AA74" s="17"/>
      <c r="AB74" s="17"/>
      <c r="AO74" s="17"/>
      <c r="AP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</row>
    <row r="75" spans="2:69" ht="15">
      <c r="B75" s="9"/>
      <c r="D75" s="17"/>
      <c r="F75" s="18"/>
      <c r="G75" s="17"/>
      <c r="H75" s="17"/>
      <c r="I75" s="17"/>
      <c r="J75" s="18"/>
      <c r="K75" s="18"/>
      <c r="L75" s="17"/>
      <c r="M75" s="17"/>
      <c r="N75" s="18"/>
      <c r="O75" s="17"/>
      <c r="P75" s="17"/>
      <c r="Q75" s="17"/>
      <c r="W75" s="17"/>
      <c r="X75" s="17"/>
      <c r="Y75" s="17"/>
      <c r="Z75" s="17"/>
      <c r="AA75" s="17"/>
      <c r="AB75" s="17"/>
      <c r="AO75" s="17"/>
      <c r="AP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</row>
    <row r="76" spans="2:69" ht="15">
      <c r="B76" s="9"/>
      <c r="D76" s="17"/>
      <c r="F76" s="18"/>
      <c r="G76" s="17"/>
      <c r="H76" s="17"/>
      <c r="I76" s="17"/>
      <c r="J76" s="18"/>
      <c r="K76" s="18"/>
      <c r="L76" s="17"/>
      <c r="M76" s="17"/>
      <c r="N76" s="18"/>
      <c r="O76" s="17"/>
      <c r="P76" s="17"/>
      <c r="Q76" s="17"/>
      <c r="W76" s="17"/>
      <c r="X76" s="17"/>
      <c r="Y76" s="17"/>
      <c r="Z76" s="17"/>
      <c r="AA76" s="17"/>
      <c r="AB76" s="17"/>
      <c r="AO76" s="17"/>
      <c r="AP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</row>
    <row r="77" spans="2:69" ht="15">
      <c r="B77" s="9"/>
      <c r="D77" s="17"/>
      <c r="F77" s="18"/>
      <c r="G77" s="17"/>
      <c r="H77" s="17"/>
      <c r="I77" s="17"/>
      <c r="J77" s="18"/>
      <c r="K77" s="18"/>
      <c r="L77" s="17"/>
      <c r="M77" s="17"/>
      <c r="N77" s="18"/>
      <c r="O77" s="17"/>
      <c r="P77" s="17"/>
      <c r="Q77" s="17"/>
      <c r="W77" s="17"/>
      <c r="X77" s="17"/>
      <c r="Y77" s="17"/>
      <c r="Z77" s="17"/>
      <c r="AA77" s="17"/>
      <c r="AB77" s="17"/>
      <c r="AO77" s="17"/>
      <c r="AP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</row>
    <row r="78" spans="2:69" ht="15">
      <c r="B78" s="9"/>
      <c r="D78" s="17"/>
      <c r="F78" s="18"/>
      <c r="G78" s="17"/>
      <c r="H78" s="17"/>
      <c r="I78" s="17"/>
      <c r="J78" s="18"/>
      <c r="K78" s="18"/>
      <c r="L78" s="17"/>
      <c r="M78" s="17"/>
      <c r="N78" s="18"/>
      <c r="O78" s="17"/>
      <c r="P78" s="17"/>
      <c r="Q78" s="17"/>
      <c r="W78" s="17"/>
      <c r="X78" s="17"/>
      <c r="Y78" s="17"/>
      <c r="Z78" s="17"/>
      <c r="AA78" s="17"/>
      <c r="AB78" s="17"/>
      <c r="AO78" s="17"/>
      <c r="AP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</row>
    <row r="79" spans="2:69" ht="15">
      <c r="B79" s="9"/>
      <c r="D79" s="17"/>
      <c r="F79" s="18"/>
      <c r="G79" s="17"/>
      <c r="H79" s="17"/>
      <c r="I79" s="17"/>
      <c r="J79" s="18"/>
      <c r="K79" s="18"/>
      <c r="L79" s="17"/>
      <c r="M79" s="17"/>
      <c r="N79" s="18"/>
      <c r="O79" s="17"/>
      <c r="P79" s="17"/>
      <c r="Q79" s="17"/>
      <c r="W79" s="17"/>
      <c r="X79" s="17"/>
      <c r="Y79" s="17"/>
      <c r="Z79" s="17"/>
      <c r="AA79" s="17"/>
      <c r="AB79" s="17"/>
      <c r="AO79" s="17"/>
      <c r="AP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</row>
    <row r="80" spans="2:69" ht="15">
      <c r="B80" s="9"/>
      <c r="D80" s="17"/>
      <c r="F80" s="18"/>
      <c r="G80" s="17"/>
      <c r="H80" s="17"/>
      <c r="I80" s="17"/>
      <c r="J80" s="18"/>
      <c r="K80" s="18"/>
      <c r="L80" s="17"/>
      <c r="M80" s="17"/>
      <c r="N80" s="18"/>
      <c r="O80" s="17"/>
      <c r="P80" s="17"/>
      <c r="Q80" s="17"/>
      <c r="W80" s="17"/>
      <c r="X80" s="17"/>
      <c r="Y80" s="17"/>
      <c r="Z80" s="17"/>
      <c r="AA80" s="17"/>
      <c r="AB80" s="17"/>
      <c r="AO80" s="17"/>
      <c r="AP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</row>
    <row r="81" spans="2:69" ht="15">
      <c r="B81" s="9"/>
      <c r="D81" s="17"/>
      <c r="F81" s="18"/>
      <c r="G81" s="17"/>
      <c r="H81" s="17"/>
      <c r="I81" s="17"/>
      <c r="J81" s="18"/>
      <c r="K81" s="18"/>
      <c r="L81" s="17"/>
      <c r="M81" s="17"/>
      <c r="N81" s="18"/>
      <c r="O81" s="17"/>
      <c r="P81" s="17"/>
      <c r="Q81" s="17"/>
      <c r="W81" s="17"/>
      <c r="X81" s="17"/>
      <c r="Y81" s="17"/>
      <c r="Z81" s="17"/>
      <c r="AA81" s="17"/>
      <c r="AB81" s="17"/>
      <c r="AO81" s="17"/>
      <c r="AP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</row>
    <row r="82" spans="2:69" ht="15">
      <c r="B82" s="9"/>
      <c r="D82" s="17"/>
      <c r="F82" s="18"/>
      <c r="G82" s="17"/>
      <c r="H82" s="17"/>
      <c r="I82" s="17"/>
      <c r="J82" s="18"/>
      <c r="K82" s="18"/>
      <c r="L82" s="17"/>
      <c r="M82" s="17"/>
      <c r="N82" s="18"/>
      <c r="O82" s="17"/>
      <c r="P82" s="17"/>
      <c r="Q82" s="17"/>
      <c r="W82" s="17"/>
      <c r="X82" s="17"/>
      <c r="Y82" s="17"/>
      <c r="Z82" s="17"/>
      <c r="AA82" s="17"/>
      <c r="AB82" s="17"/>
      <c r="AO82" s="17"/>
      <c r="AP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</row>
    <row r="83" spans="2:69" ht="15">
      <c r="B83" s="9"/>
      <c r="D83" s="17"/>
      <c r="F83" s="18"/>
      <c r="G83" s="17"/>
      <c r="H83" s="17"/>
      <c r="I83" s="17"/>
      <c r="J83" s="18"/>
      <c r="K83" s="18"/>
      <c r="L83" s="17"/>
      <c r="M83" s="17"/>
      <c r="N83" s="18"/>
      <c r="O83" s="17"/>
      <c r="P83" s="17"/>
      <c r="Q83" s="17"/>
      <c r="W83" s="17"/>
      <c r="X83" s="17"/>
      <c r="Y83" s="17"/>
      <c r="Z83" s="17"/>
      <c r="AA83" s="17"/>
      <c r="AB83" s="17"/>
      <c r="AO83" s="17"/>
      <c r="AP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</row>
    <row r="84" spans="2:69" ht="15">
      <c r="B84" s="9"/>
      <c r="D84" s="17"/>
      <c r="F84" s="18"/>
      <c r="G84" s="17"/>
      <c r="H84" s="17"/>
      <c r="I84" s="17"/>
      <c r="J84" s="18"/>
      <c r="K84" s="18"/>
      <c r="L84" s="17"/>
      <c r="M84" s="17"/>
      <c r="N84" s="18"/>
      <c r="O84" s="17"/>
      <c r="P84" s="17"/>
      <c r="Q84" s="17"/>
      <c r="W84" s="17"/>
      <c r="X84" s="17"/>
      <c r="Y84" s="17"/>
      <c r="Z84" s="17"/>
      <c r="AA84" s="17"/>
      <c r="AB84" s="17"/>
      <c r="AO84" s="17"/>
      <c r="AP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</row>
    <row r="85" spans="2:69" ht="15">
      <c r="B85" s="9"/>
      <c r="D85" s="17"/>
      <c r="F85" s="18"/>
      <c r="G85" s="17"/>
      <c r="H85" s="17"/>
      <c r="I85" s="17"/>
      <c r="J85" s="18"/>
      <c r="K85" s="18"/>
      <c r="L85" s="17"/>
      <c r="M85" s="17"/>
      <c r="N85" s="18"/>
      <c r="O85" s="17"/>
      <c r="P85" s="17"/>
      <c r="Q85" s="17"/>
      <c r="W85" s="17"/>
      <c r="X85" s="17"/>
      <c r="Y85" s="17"/>
      <c r="Z85" s="17"/>
      <c r="AA85" s="17"/>
      <c r="AB85" s="17"/>
      <c r="AO85" s="17"/>
      <c r="AP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</row>
    <row r="86" spans="4:69" ht="12.75">
      <c r="D86" s="17"/>
      <c r="F86" s="18"/>
      <c r="G86" s="17"/>
      <c r="H86" s="17"/>
      <c r="I86" s="17"/>
      <c r="J86" s="18"/>
      <c r="K86" s="18"/>
      <c r="L86" s="17"/>
      <c r="M86" s="17"/>
      <c r="N86" s="18"/>
      <c r="O86" s="17"/>
      <c r="P86" s="17"/>
      <c r="Q86" s="17"/>
      <c r="W86" s="17"/>
      <c r="X86" s="17"/>
      <c r="Y86" s="17"/>
      <c r="Z86" s="17"/>
      <c r="AA86" s="17"/>
      <c r="AB86" s="17"/>
      <c r="AO86" s="17"/>
      <c r="AP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</row>
    <row r="87" spans="4:69" ht="12.75">
      <c r="D87" s="17"/>
      <c r="F87" s="18"/>
      <c r="G87" s="17"/>
      <c r="H87" s="17"/>
      <c r="I87" s="17"/>
      <c r="J87" s="18"/>
      <c r="K87" s="18"/>
      <c r="L87" s="17"/>
      <c r="M87" s="17"/>
      <c r="N87" s="18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O87" s="17"/>
      <c r="AP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</row>
    <row r="88" spans="4:69" ht="12.75">
      <c r="D88" s="17"/>
      <c r="F88" s="18"/>
      <c r="G88" s="17"/>
      <c r="H88" s="17"/>
      <c r="I88" s="17"/>
      <c r="J88" s="18"/>
      <c r="K88" s="18"/>
      <c r="L88" s="17"/>
      <c r="M88" s="17"/>
      <c r="N88" s="18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O88" s="17"/>
      <c r="AP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</row>
  </sheetData>
  <sheetProtection/>
  <hyperlinks>
    <hyperlink ref="B65" r:id="rId1" display="Доронин Сергей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P72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8515625" style="11" bestFit="1" customWidth="1"/>
    <col min="2" max="2" width="23.140625" style="7" customWidth="1"/>
    <col min="3" max="3" width="5.57421875" style="0" bestFit="1" customWidth="1"/>
    <col min="4" max="4" width="10.7109375" style="0" bestFit="1" customWidth="1"/>
    <col min="5" max="5" width="9.8515625" style="29" bestFit="1" customWidth="1"/>
    <col min="6" max="6" width="8.00390625" style="0" customWidth="1"/>
    <col min="7" max="7" width="7.7109375" style="0" customWidth="1"/>
    <col min="8" max="8" width="7.7109375" style="0" bestFit="1" customWidth="1"/>
    <col min="9" max="10" width="8.140625" style="0" bestFit="1" customWidth="1"/>
    <col min="11" max="11" width="7.8515625" style="2" bestFit="1" customWidth="1"/>
    <col min="12" max="13" width="7.8515625" style="0" bestFit="1" customWidth="1"/>
    <col min="14" max="15" width="12.57421875" style="0" bestFit="1" customWidth="1"/>
    <col min="16" max="18" width="7.7109375" style="0" bestFit="1" customWidth="1"/>
    <col min="19" max="21" width="7.8515625" style="0" bestFit="1" customWidth="1"/>
    <col min="22" max="24" width="8.140625" style="0" bestFit="1" customWidth="1"/>
    <col min="25" max="27" width="8.00390625" style="0" bestFit="1" customWidth="1"/>
    <col min="28" max="30" width="7.8515625" style="0" bestFit="1" customWidth="1"/>
    <col min="31" max="31" width="12.57421875" style="0" bestFit="1" customWidth="1"/>
    <col min="32" max="34" width="7.7109375" style="0" bestFit="1" customWidth="1"/>
    <col min="35" max="35" width="12.57421875" style="0" bestFit="1" customWidth="1"/>
  </cols>
  <sheetData>
    <row r="1" spans="1:7" ht="12.75">
      <c r="A1" s="10"/>
      <c r="F1" s="28" t="s">
        <v>153</v>
      </c>
      <c r="G1" s="2"/>
    </row>
    <row r="3" spans="2:35" s="24" customFormat="1" ht="11.25">
      <c r="B3" s="24" t="s">
        <v>40</v>
      </c>
      <c r="E3" s="30"/>
      <c r="F3" s="24">
        <v>45</v>
      </c>
      <c r="G3" s="24">
        <v>45</v>
      </c>
      <c r="H3" s="24">
        <v>45</v>
      </c>
      <c r="I3" s="24">
        <v>30</v>
      </c>
      <c r="J3" s="24">
        <v>30</v>
      </c>
      <c r="K3" s="24">
        <v>35</v>
      </c>
      <c r="L3" s="24">
        <v>35</v>
      </c>
      <c r="M3" s="24">
        <v>35</v>
      </c>
      <c r="N3" s="24">
        <v>40</v>
      </c>
      <c r="O3" s="24">
        <v>40</v>
      </c>
      <c r="P3" s="24">
        <v>55</v>
      </c>
      <c r="Q3" s="24">
        <v>55</v>
      </c>
      <c r="R3" s="24">
        <v>55</v>
      </c>
      <c r="S3" s="24">
        <v>45</v>
      </c>
      <c r="T3" s="24">
        <v>45</v>
      </c>
      <c r="U3" s="24">
        <v>45</v>
      </c>
      <c r="V3" s="24">
        <v>40</v>
      </c>
      <c r="W3" s="24">
        <v>40</v>
      </c>
      <c r="X3" s="24">
        <v>40</v>
      </c>
      <c r="Y3" s="24">
        <v>55</v>
      </c>
      <c r="Z3" s="24">
        <v>55</v>
      </c>
      <c r="AA3" s="24">
        <v>55</v>
      </c>
      <c r="AB3" s="24">
        <v>35</v>
      </c>
      <c r="AC3" s="24">
        <v>35</v>
      </c>
      <c r="AD3" s="24">
        <v>35</v>
      </c>
      <c r="AE3" s="24">
        <v>40</v>
      </c>
      <c r="AF3" s="24">
        <v>46</v>
      </c>
      <c r="AG3" s="24">
        <v>46</v>
      </c>
      <c r="AH3" s="24">
        <v>46</v>
      </c>
      <c r="AI3" s="24">
        <v>40</v>
      </c>
    </row>
    <row r="4" spans="1:43" s="5" customFormat="1" ht="11.25">
      <c r="A4" s="4" t="s">
        <v>22</v>
      </c>
      <c r="B4" s="8" t="s">
        <v>30</v>
      </c>
      <c r="C4" s="16" t="s">
        <v>31</v>
      </c>
      <c r="D4" s="8" t="s">
        <v>32</v>
      </c>
      <c r="E4" s="27" t="s">
        <v>58</v>
      </c>
      <c r="F4" s="27" t="s">
        <v>75</v>
      </c>
      <c r="G4" s="27" t="s">
        <v>76</v>
      </c>
      <c r="H4" s="27" t="s">
        <v>77</v>
      </c>
      <c r="I4" s="27" t="s">
        <v>78</v>
      </c>
      <c r="J4" s="27" t="s">
        <v>79</v>
      </c>
      <c r="K4" s="27" t="s">
        <v>80</v>
      </c>
      <c r="L4" s="27" t="s">
        <v>81</v>
      </c>
      <c r="M4" s="27" t="s">
        <v>82</v>
      </c>
      <c r="N4" s="27" t="s">
        <v>99</v>
      </c>
      <c r="O4" s="27" t="s">
        <v>100</v>
      </c>
      <c r="P4" s="27" t="s">
        <v>101</v>
      </c>
      <c r="Q4" s="27" t="s">
        <v>102</v>
      </c>
      <c r="R4" s="27" t="s">
        <v>103</v>
      </c>
      <c r="S4" s="27" t="s">
        <v>104</v>
      </c>
      <c r="T4" s="27" t="s">
        <v>105</v>
      </c>
      <c r="U4" s="27" t="s">
        <v>106</v>
      </c>
      <c r="V4" s="27" t="s">
        <v>107</v>
      </c>
      <c r="W4" s="27" t="s">
        <v>108</v>
      </c>
      <c r="X4" s="27" t="s">
        <v>109</v>
      </c>
      <c r="Y4" s="27" t="s">
        <v>111</v>
      </c>
      <c r="Z4" s="27" t="s">
        <v>117</v>
      </c>
      <c r="AA4" s="27" t="s">
        <v>118</v>
      </c>
      <c r="AB4" s="27" t="s">
        <v>113</v>
      </c>
      <c r="AC4" s="27" t="s">
        <v>114</v>
      </c>
      <c r="AD4" s="27" t="s">
        <v>115</v>
      </c>
      <c r="AE4" s="27" t="s">
        <v>126</v>
      </c>
      <c r="AF4" s="27" t="s">
        <v>133</v>
      </c>
      <c r="AG4" s="27" t="s">
        <v>134</v>
      </c>
      <c r="AH4" s="27" t="s">
        <v>135</v>
      </c>
      <c r="AI4" s="27" t="s">
        <v>143</v>
      </c>
      <c r="AQ4" s="6"/>
    </row>
    <row r="5" spans="1:68" ht="15">
      <c r="A5" s="14">
        <v>1</v>
      </c>
      <c r="B5" s="15" t="s">
        <v>2</v>
      </c>
      <c r="C5" s="8">
        <v>1990</v>
      </c>
      <c r="D5" s="21">
        <f>F5+G5+O5+P5+Q5+AE5+AF5</f>
        <v>302.86</v>
      </c>
      <c r="E5" s="32">
        <f>D5/7</f>
        <v>43.26571428571429</v>
      </c>
      <c r="F5" s="37">
        <v>42.78</v>
      </c>
      <c r="G5" s="37">
        <v>43.28</v>
      </c>
      <c r="H5" s="19">
        <v>42.69</v>
      </c>
      <c r="I5" s="25" t="s">
        <v>98</v>
      </c>
      <c r="J5" s="25" t="s">
        <v>98</v>
      </c>
      <c r="K5" s="19">
        <v>35</v>
      </c>
      <c r="L5" s="19">
        <v>35</v>
      </c>
      <c r="M5" s="19">
        <v>32.02</v>
      </c>
      <c r="N5" s="19">
        <v>36.22</v>
      </c>
      <c r="O5" s="37">
        <v>40</v>
      </c>
      <c r="P5" s="37">
        <v>44.83</v>
      </c>
      <c r="Q5" s="37">
        <v>47.53</v>
      </c>
      <c r="R5" s="25" t="s">
        <v>98</v>
      </c>
      <c r="S5" s="25" t="s">
        <v>98</v>
      </c>
      <c r="T5" s="25" t="s">
        <v>98</v>
      </c>
      <c r="U5" s="25" t="s">
        <v>98</v>
      </c>
      <c r="V5" s="19">
        <v>36.03</v>
      </c>
      <c r="W5" s="19">
        <v>29.06</v>
      </c>
      <c r="X5" s="19">
        <v>36.25</v>
      </c>
      <c r="Y5" s="19" t="s">
        <v>98</v>
      </c>
      <c r="Z5" s="19" t="s">
        <v>98</v>
      </c>
      <c r="AA5" s="19" t="s">
        <v>98</v>
      </c>
      <c r="AB5" s="19">
        <v>32.32</v>
      </c>
      <c r="AC5" s="19">
        <v>35</v>
      </c>
      <c r="AD5" s="19">
        <v>34.62</v>
      </c>
      <c r="AE5" s="37">
        <v>39.09</v>
      </c>
      <c r="AF5" s="37">
        <v>45.35</v>
      </c>
      <c r="AG5" s="19">
        <v>35.59</v>
      </c>
      <c r="AH5" s="19">
        <v>41.44</v>
      </c>
      <c r="AI5" s="19" t="s">
        <v>98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ht="15">
      <c r="A6" s="14">
        <v>2</v>
      </c>
      <c r="B6" s="15" t="s">
        <v>67</v>
      </c>
      <c r="C6" s="5">
        <v>1983</v>
      </c>
      <c r="D6" s="21">
        <f>H6+N6+O6+S6+T6+AF6+AH6</f>
        <v>286.06</v>
      </c>
      <c r="E6" s="32">
        <f>D6/7</f>
        <v>40.86571428571428</v>
      </c>
      <c r="F6" s="25" t="s">
        <v>98</v>
      </c>
      <c r="G6" s="19">
        <v>37.43</v>
      </c>
      <c r="H6" s="37">
        <v>42.31</v>
      </c>
      <c r="I6" s="25" t="s">
        <v>98</v>
      </c>
      <c r="J6" s="25" t="s">
        <v>98</v>
      </c>
      <c r="K6" s="25" t="s">
        <v>98</v>
      </c>
      <c r="L6" s="25" t="s">
        <v>98</v>
      </c>
      <c r="M6" s="25" t="s">
        <v>98</v>
      </c>
      <c r="N6" s="37">
        <v>39.92</v>
      </c>
      <c r="O6" s="37">
        <v>39.19</v>
      </c>
      <c r="P6" s="25" t="s">
        <v>98</v>
      </c>
      <c r="Q6" s="25" t="s">
        <v>98</v>
      </c>
      <c r="R6" s="25" t="s">
        <v>98</v>
      </c>
      <c r="S6" s="37">
        <v>37.49</v>
      </c>
      <c r="T6" s="37">
        <v>42.91</v>
      </c>
      <c r="U6" s="19">
        <v>36.04</v>
      </c>
      <c r="V6" s="25" t="s">
        <v>98</v>
      </c>
      <c r="W6" s="25" t="s">
        <v>98</v>
      </c>
      <c r="X6" s="19" t="s">
        <v>98</v>
      </c>
      <c r="Y6" s="19" t="s">
        <v>98</v>
      </c>
      <c r="Z6" s="19" t="s">
        <v>98</v>
      </c>
      <c r="AA6" s="19" t="s">
        <v>98</v>
      </c>
      <c r="AB6" s="19" t="s">
        <v>98</v>
      </c>
      <c r="AC6" s="19" t="s">
        <v>98</v>
      </c>
      <c r="AD6" s="19" t="s">
        <v>98</v>
      </c>
      <c r="AE6" s="25" t="s">
        <v>98</v>
      </c>
      <c r="AF6" s="37">
        <v>41.4</v>
      </c>
      <c r="AG6" s="19">
        <v>33.57</v>
      </c>
      <c r="AH6" s="37">
        <v>42.84</v>
      </c>
      <c r="AI6" s="19" t="s">
        <v>98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15">
      <c r="A7" s="14">
        <v>3</v>
      </c>
      <c r="B7" s="15" t="s">
        <v>3</v>
      </c>
      <c r="C7" s="8">
        <v>1987</v>
      </c>
      <c r="D7" s="21">
        <f>F7+H7+O7+S7+T7+AE7+AF7</f>
        <v>276.03000000000003</v>
      </c>
      <c r="E7" s="32">
        <f>D7/7</f>
        <v>39.432857142857145</v>
      </c>
      <c r="F7" s="37">
        <v>39.11</v>
      </c>
      <c r="G7" s="19">
        <v>37.72</v>
      </c>
      <c r="H7" s="37">
        <v>38.68</v>
      </c>
      <c r="I7" s="25" t="s">
        <v>98</v>
      </c>
      <c r="J7" s="25" t="s">
        <v>98</v>
      </c>
      <c r="K7" s="25" t="s">
        <v>98</v>
      </c>
      <c r="L7" s="25" t="s">
        <v>98</v>
      </c>
      <c r="M7" s="25" t="s">
        <v>98</v>
      </c>
      <c r="N7" s="19">
        <v>31.36</v>
      </c>
      <c r="O7" s="37">
        <v>37.21</v>
      </c>
      <c r="P7" s="25" t="s">
        <v>98</v>
      </c>
      <c r="Q7" s="25" t="s">
        <v>98</v>
      </c>
      <c r="R7" s="25" t="s">
        <v>98</v>
      </c>
      <c r="S7" s="36">
        <v>42.24</v>
      </c>
      <c r="T7" s="36">
        <v>40.05</v>
      </c>
      <c r="U7" s="3">
        <v>35.88</v>
      </c>
      <c r="V7" s="25" t="s">
        <v>98</v>
      </c>
      <c r="W7" s="25" t="s">
        <v>98</v>
      </c>
      <c r="X7" s="25" t="s">
        <v>98</v>
      </c>
      <c r="Y7" s="19" t="s">
        <v>98</v>
      </c>
      <c r="Z7" s="19" t="s">
        <v>98</v>
      </c>
      <c r="AA7" s="19" t="s">
        <v>98</v>
      </c>
      <c r="AB7" s="19" t="s">
        <v>98</v>
      </c>
      <c r="AC7" s="19" t="s">
        <v>98</v>
      </c>
      <c r="AD7" s="19" t="s">
        <v>98</v>
      </c>
      <c r="AE7" s="37">
        <v>40</v>
      </c>
      <c r="AF7" s="37">
        <v>38.74</v>
      </c>
      <c r="AG7" s="19">
        <v>30.75</v>
      </c>
      <c r="AH7" s="19">
        <v>34.18</v>
      </c>
      <c r="AI7" s="19" t="s">
        <v>98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ht="15">
      <c r="A8" s="14">
        <v>4</v>
      </c>
      <c r="B8" s="15" t="s">
        <v>44</v>
      </c>
      <c r="C8" s="8">
        <v>1980</v>
      </c>
      <c r="D8" s="21">
        <f>O8+S8+T8+AE8+AF8+AG8+AI8</f>
        <v>262.07</v>
      </c>
      <c r="E8" s="32">
        <f>D8/7</f>
        <v>37.43857142857143</v>
      </c>
      <c r="F8" s="25" t="s">
        <v>98</v>
      </c>
      <c r="G8" s="25" t="s">
        <v>98</v>
      </c>
      <c r="H8" s="25" t="s">
        <v>98</v>
      </c>
      <c r="I8" s="19">
        <v>27.21</v>
      </c>
      <c r="J8" s="19">
        <v>27.47</v>
      </c>
      <c r="K8" s="25" t="s">
        <v>98</v>
      </c>
      <c r="L8" s="25" t="s">
        <v>98</v>
      </c>
      <c r="M8" s="25" t="s">
        <v>98</v>
      </c>
      <c r="N8" s="19">
        <v>35.52</v>
      </c>
      <c r="O8" s="37">
        <v>39.12</v>
      </c>
      <c r="P8" s="25" t="s">
        <v>98</v>
      </c>
      <c r="Q8" s="25" t="s">
        <v>98</v>
      </c>
      <c r="R8" s="25" t="s">
        <v>98</v>
      </c>
      <c r="S8" s="37">
        <v>37.49</v>
      </c>
      <c r="T8" s="37">
        <v>39.22</v>
      </c>
      <c r="U8" s="19">
        <v>32.5</v>
      </c>
      <c r="V8" s="25" t="s">
        <v>98</v>
      </c>
      <c r="W8" s="25" t="s">
        <v>98</v>
      </c>
      <c r="X8" s="25" t="s">
        <v>98</v>
      </c>
      <c r="Y8" s="19" t="s">
        <v>98</v>
      </c>
      <c r="Z8" s="19" t="s">
        <v>98</v>
      </c>
      <c r="AA8" s="19" t="s">
        <v>98</v>
      </c>
      <c r="AB8" s="19" t="s">
        <v>98</v>
      </c>
      <c r="AC8" s="19" t="s">
        <v>98</v>
      </c>
      <c r="AD8" s="19" t="s">
        <v>98</v>
      </c>
      <c r="AE8" s="37">
        <v>36.83</v>
      </c>
      <c r="AF8" s="37">
        <v>38.1</v>
      </c>
      <c r="AG8" s="37">
        <v>34.7</v>
      </c>
      <c r="AH8" s="19" t="s">
        <v>98</v>
      </c>
      <c r="AI8" s="35">
        <v>36.61</v>
      </c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ht="15">
      <c r="A9" s="14">
        <v>5</v>
      </c>
      <c r="B9" s="15" t="s">
        <v>6</v>
      </c>
      <c r="C9" s="8">
        <v>1990</v>
      </c>
      <c r="D9" s="21">
        <f>F9+H9+N9+AF9+AG9+AH9</f>
        <v>254.23000000000002</v>
      </c>
      <c r="E9" s="32">
        <f>D9/7</f>
        <v>36.31857142857143</v>
      </c>
      <c r="F9" s="37">
        <v>39.11</v>
      </c>
      <c r="G9" s="19">
        <v>38.17</v>
      </c>
      <c r="H9" s="37">
        <v>41.52</v>
      </c>
      <c r="I9" s="19">
        <v>30</v>
      </c>
      <c r="J9" s="19">
        <v>30</v>
      </c>
      <c r="K9" s="19">
        <v>32.9</v>
      </c>
      <c r="L9" s="19">
        <v>34.12</v>
      </c>
      <c r="M9" s="19">
        <v>34.1</v>
      </c>
      <c r="N9" s="37">
        <v>40</v>
      </c>
      <c r="O9" s="25" t="s">
        <v>98</v>
      </c>
      <c r="P9" s="25" t="s">
        <v>98</v>
      </c>
      <c r="Q9" s="25" t="s">
        <v>98</v>
      </c>
      <c r="R9" s="25" t="s">
        <v>98</v>
      </c>
      <c r="S9" s="25" t="s">
        <v>98</v>
      </c>
      <c r="T9" s="25" t="s">
        <v>98</v>
      </c>
      <c r="U9" s="25" t="s">
        <v>98</v>
      </c>
      <c r="V9" s="19">
        <v>37.5</v>
      </c>
      <c r="W9" s="19">
        <v>33.96</v>
      </c>
      <c r="X9" s="25">
        <v>34.92</v>
      </c>
      <c r="Y9" s="19" t="s">
        <v>98</v>
      </c>
      <c r="Z9" s="19" t="s">
        <v>98</v>
      </c>
      <c r="AA9" s="19" t="s">
        <v>98</v>
      </c>
      <c r="AB9" s="19">
        <v>32.6</v>
      </c>
      <c r="AC9" s="19">
        <v>29.63</v>
      </c>
      <c r="AD9" s="19">
        <v>35</v>
      </c>
      <c r="AE9" s="25" t="s">
        <v>98</v>
      </c>
      <c r="AF9" s="37">
        <v>44.99</v>
      </c>
      <c r="AG9" s="37">
        <v>42.61</v>
      </c>
      <c r="AH9" s="37">
        <v>46</v>
      </c>
      <c r="AI9" s="19" t="s">
        <v>98</v>
      </c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ht="15">
      <c r="A10" s="14">
        <v>6</v>
      </c>
      <c r="B10" s="15" t="s">
        <v>4</v>
      </c>
      <c r="C10" s="8">
        <v>1984</v>
      </c>
      <c r="D10" s="21">
        <f>G10+H10+S10+T10+AE10+AF10+AI10</f>
        <v>254.16</v>
      </c>
      <c r="E10" s="32">
        <f>D10/7</f>
        <v>36.308571428571426</v>
      </c>
      <c r="F10" s="25" t="s">
        <v>98</v>
      </c>
      <c r="G10" s="37">
        <v>30.5</v>
      </c>
      <c r="H10" s="37">
        <v>35.98</v>
      </c>
      <c r="I10" s="25" t="s">
        <v>98</v>
      </c>
      <c r="J10" s="19">
        <v>23.54</v>
      </c>
      <c r="K10" s="25" t="s">
        <v>98</v>
      </c>
      <c r="L10" s="25" t="s">
        <v>98</v>
      </c>
      <c r="M10" s="25" t="s">
        <v>98</v>
      </c>
      <c r="N10" s="19">
        <v>29.91</v>
      </c>
      <c r="O10" s="19">
        <v>33.69</v>
      </c>
      <c r="P10" s="25" t="s">
        <v>98</v>
      </c>
      <c r="Q10" s="25" t="s">
        <v>98</v>
      </c>
      <c r="R10" s="25" t="s">
        <v>98</v>
      </c>
      <c r="S10" s="37">
        <v>37.87</v>
      </c>
      <c r="T10" s="37">
        <v>36.59</v>
      </c>
      <c r="U10" s="19">
        <v>21.99</v>
      </c>
      <c r="V10" s="25" t="s">
        <v>98</v>
      </c>
      <c r="W10" s="25" t="s">
        <v>98</v>
      </c>
      <c r="X10" s="25" t="s">
        <v>98</v>
      </c>
      <c r="Y10" s="19" t="s">
        <v>98</v>
      </c>
      <c r="Z10" s="19" t="s">
        <v>98</v>
      </c>
      <c r="AA10" s="19" t="s">
        <v>98</v>
      </c>
      <c r="AB10" s="19" t="s">
        <v>98</v>
      </c>
      <c r="AC10" s="19" t="s">
        <v>98</v>
      </c>
      <c r="AD10" s="19" t="s">
        <v>98</v>
      </c>
      <c r="AE10" s="37">
        <v>36.94</v>
      </c>
      <c r="AF10" s="37">
        <v>37.87</v>
      </c>
      <c r="AG10" s="19" t="s">
        <v>98</v>
      </c>
      <c r="AH10" s="19">
        <v>28.1</v>
      </c>
      <c r="AI10" s="37">
        <v>38.41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ht="15">
      <c r="A11" s="14">
        <v>7</v>
      </c>
      <c r="B11" s="15" t="s">
        <v>7</v>
      </c>
      <c r="C11" s="8">
        <v>1989</v>
      </c>
      <c r="D11" s="21">
        <f>F11+H11+O11+S11+U11+AF11+AI11</f>
        <v>247.7</v>
      </c>
      <c r="E11" s="32">
        <f>D11/7</f>
        <v>35.385714285714286</v>
      </c>
      <c r="F11" s="37">
        <v>34.72</v>
      </c>
      <c r="G11" s="19">
        <v>29.89</v>
      </c>
      <c r="H11" s="37">
        <v>36.68</v>
      </c>
      <c r="I11" s="19">
        <v>27.99</v>
      </c>
      <c r="J11" s="19">
        <v>23.63</v>
      </c>
      <c r="K11" s="25" t="s">
        <v>98</v>
      </c>
      <c r="L11" s="25" t="s">
        <v>98</v>
      </c>
      <c r="M11" s="25" t="s">
        <v>98</v>
      </c>
      <c r="N11" s="19">
        <v>27.42</v>
      </c>
      <c r="O11" s="37">
        <v>33.41</v>
      </c>
      <c r="P11" s="25" t="s">
        <v>98</v>
      </c>
      <c r="Q11" s="25" t="s">
        <v>98</v>
      </c>
      <c r="R11" s="25" t="s">
        <v>98</v>
      </c>
      <c r="S11" s="37">
        <v>38.09</v>
      </c>
      <c r="T11" s="19">
        <v>21.82</v>
      </c>
      <c r="U11" s="37">
        <v>32.91</v>
      </c>
      <c r="V11" s="25" t="s">
        <v>98</v>
      </c>
      <c r="W11" s="25" t="s">
        <v>98</v>
      </c>
      <c r="X11" s="25" t="s">
        <v>98</v>
      </c>
      <c r="Y11" s="19" t="s">
        <v>98</v>
      </c>
      <c r="Z11" s="19" t="s">
        <v>98</v>
      </c>
      <c r="AA11" s="19" t="s">
        <v>98</v>
      </c>
      <c r="AB11" s="19" t="s">
        <v>98</v>
      </c>
      <c r="AC11" s="19" t="s">
        <v>98</v>
      </c>
      <c r="AD11" s="19" t="s">
        <v>98</v>
      </c>
      <c r="AE11" s="25" t="s">
        <v>98</v>
      </c>
      <c r="AF11" s="37">
        <v>31.89</v>
      </c>
      <c r="AG11" s="19">
        <v>28.97</v>
      </c>
      <c r="AH11" s="19" t="s">
        <v>98</v>
      </c>
      <c r="AI11" s="37">
        <v>40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 ht="15">
      <c r="A12" s="14">
        <v>8</v>
      </c>
      <c r="B12" s="15" t="s">
        <v>12</v>
      </c>
      <c r="C12" s="8">
        <v>1983</v>
      </c>
      <c r="D12" s="21">
        <f>F12+G12+S12+T12+AA12</f>
        <v>199.34</v>
      </c>
      <c r="E12" s="32">
        <f>D12/7</f>
        <v>28.47714285714286</v>
      </c>
      <c r="F12" s="37">
        <v>37.94</v>
      </c>
      <c r="G12" s="37">
        <v>40.06</v>
      </c>
      <c r="H12" s="19">
        <v>35.85</v>
      </c>
      <c r="I12" s="25" t="s">
        <v>98</v>
      </c>
      <c r="J12" s="25" t="s">
        <v>98</v>
      </c>
      <c r="K12" s="25" t="s">
        <v>98</v>
      </c>
      <c r="L12" s="25" t="s">
        <v>98</v>
      </c>
      <c r="M12" s="25" t="s">
        <v>98</v>
      </c>
      <c r="N12" s="25" t="s">
        <v>98</v>
      </c>
      <c r="O12" s="25" t="s">
        <v>98</v>
      </c>
      <c r="P12" s="25" t="s">
        <v>98</v>
      </c>
      <c r="Q12" s="25" t="s">
        <v>98</v>
      </c>
      <c r="R12" s="25" t="s">
        <v>98</v>
      </c>
      <c r="S12" s="37">
        <v>38.57</v>
      </c>
      <c r="T12" s="37">
        <v>43.5</v>
      </c>
      <c r="U12" s="19">
        <v>36.58</v>
      </c>
      <c r="V12" s="25" t="s">
        <v>98</v>
      </c>
      <c r="W12" s="25" t="s">
        <v>98</v>
      </c>
      <c r="X12" s="25" t="s">
        <v>98</v>
      </c>
      <c r="Y12" s="19" t="s">
        <v>98</v>
      </c>
      <c r="Z12" s="25" t="s">
        <v>98</v>
      </c>
      <c r="AA12" s="37">
        <v>39.27</v>
      </c>
      <c r="AB12" s="19" t="s">
        <v>98</v>
      </c>
      <c r="AC12" s="19" t="s">
        <v>98</v>
      </c>
      <c r="AD12" s="19" t="s">
        <v>98</v>
      </c>
      <c r="AE12" s="25" t="s">
        <v>98</v>
      </c>
      <c r="AF12" s="25" t="s">
        <v>98</v>
      </c>
      <c r="AG12" s="25" t="s">
        <v>98</v>
      </c>
      <c r="AH12" s="25" t="s">
        <v>98</v>
      </c>
      <c r="AI12" s="19" t="s">
        <v>98</v>
      </c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ht="15">
      <c r="A13" s="14">
        <v>9</v>
      </c>
      <c r="B13" s="15" t="s">
        <v>9</v>
      </c>
      <c r="C13" s="8">
        <v>1989</v>
      </c>
      <c r="D13" s="21">
        <f>G13+H13+I13+J13+O13+S13+AI13</f>
        <v>178.73</v>
      </c>
      <c r="E13" s="32">
        <f>D13/7</f>
        <v>25.532857142857143</v>
      </c>
      <c r="F13" s="25" t="s">
        <v>98</v>
      </c>
      <c r="G13" s="37">
        <v>25.41</v>
      </c>
      <c r="H13" s="37">
        <v>23.82</v>
      </c>
      <c r="I13" s="37">
        <v>23.53</v>
      </c>
      <c r="J13" s="37">
        <v>20.48</v>
      </c>
      <c r="K13" s="25" t="s">
        <v>98</v>
      </c>
      <c r="L13" s="25" t="s">
        <v>98</v>
      </c>
      <c r="M13" s="25" t="s">
        <v>98</v>
      </c>
      <c r="N13" s="19">
        <v>26.88</v>
      </c>
      <c r="O13" s="37">
        <v>26.95</v>
      </c>
      <c r="P13" s="25" t="s">
        <v>98</v>
      </c>
      <c r="Q13" s="25" t="s">
        <v>98</v>
      </c>
      <c r="R13" s="25" t="s">
        <v>98</v>
      </c>
      <c r="S13" s="37">
        <v>29.5</v>
      </c>
      <c r="T13" s="19">
        <v>10</v>
      </c>
      <c r="U13" s="19" t="s">
        <v>98</v>
      </c>
      <c r="V13" s="25" t="s">
        <v>98</v>
      </c>
      <c r="W13" s="25" t="s">
        <v>98</v>
      </c>
      <c r="X13" s="25" t="s">
        <v>98</v>
      </c>
      <c r="Y13" s="19" t="s">
        <v>98</v>
      </c>
      <c r="Z13" s="19" t="s">
        <v>98</v>
      </c>
      <c r="AA13" s="19" t="s">
        <v>98</v>
      </c>
      <c r="AB13" s="19" t="s">
        <v>98</v>
      </c>
      <c r="AC13" s="19" t="s">
        <v>98</v>
      </c>
      <c r="AD13" s="19" t="s">
        <v>98</v>
      </c>
      <c r="AE13" s="25" t="s">
        <v>98</v>
      </c>
      <c r="AF13" s="25" t="s">
        <v>98</v>
      </c>
      <c r="AG13" s="25" t="s">
        <v>98</v>
      </c>
      <c r="AH13" s="25" t="s">
        <v>98</v>
      </c>
      <c r="AI13" s="37">
        <v>29.04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ht="15">
      <c r="A14" s="14">
        <v>10</v>
      </c>
      <c r="B14" s="15" t="s">
        <v>17</v>
      </c>
      <c r="C14" s="8">
        <v>1990</v>
      </c>
      <c r="D14" s="21">
        <f>G14+H14+N14+S14+AB14+AD14</f>
        <v>156.01</v>
      </c>
      <c r="E14" s="32">
        <f>D14/7</f>
        <v>22.287142857142857</v>
      </c>
      <c r="F14" s="25" t="s">
        <v>98</v>
      </c>
      <c r="G14" s="37">
        <v>24.38</v>
      </c>
      <c r="H14" s="37">
        <v>20.97</v>
      </c>
      <c r="I14" s="25" t="s">
        <v>98</v>
      </c>
      <c r="J14" s="25" t="s">
        <v>98</v>
      </c>
      <c r="K14" s="25" t="s">
        <v>98</v>
      </c>
      <c r="L14" s="19">
        <v>19.53</v>
      </c>
      <c r="M14" s="25" t="s">
        <v>98</v>
      </c>
      <c r="N14" s="37">
        <v>30.53</v>
      </c>
      <c r="O14" s="25" t="s">
        <v>98</v>
      </c>
      <c r="P14" s="25" t="s">
        <v>98</v>
      </c>
      <c r="Q14" s="25" t="s">
        <v>98</v>
      </c>
      <c r="R14" s="25" t="s">
        <v>98</v>
      </c>
      <c r="S14" s="37">
        <v>32.39</v>
      </c>
      <c r="T14" s="19">
        <v>15.55</v>
      </c>
      <c r="U14" s="19" t="s">
        <v>98</v>
      </c>
      <c r="V14" s="25" t="s">
        <v>98</v>
      </c>
      <c r="W14" s="25" t="s">
        <v>98</v>
      </c>
      <c r="X14" s="25" t="s">
        <v>98</v>
      </c>
      <c r="Y14" s="19" t="s">
        <v>98</v>
      </c>
      <c r="Z14" s="19" t="s">
        <v>98</v>
      </c>
      <c r="AA14" s="19" t="s">
        <v>98</v>
      </c>
      <c r="AB14" s="37">
        <v>21.35</v>
      </c>
      <c r="AC14" s="25" t="s">
        <v>98</v>
      </c>
      <c r="AD14" s="37">
        <v>26.39</v>
      </c>
      <c r="AE14" s="25" t="s">
        <v>98</v>
      </c>
      <c r="AF14" s="25" t="s">
        <v>98</v>
      </c>
      <c r="AG14" s="25" t="s">
        <v>98</v>
      </c>
      <c r="AH14" s="25" t="s">
        <v>98</v>
      </c>
      <c r="AI14" s="19" t="s">
        <v>98</v>
      </c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ht="15">
      <c r="A15" s="14">
        <v>11</v>
      </c>
      <c r="B15" s="15" t="s">
        <v>68</v>
      </c>
      <c r="C15" s="5">
        <v>1991</v>
      </c>
      <c r="D15" s="21">
        <f>G15+H15+K15+O15+S15+AB15</f>
        <v>123.19</v>
      </c>
      <c r="E15" s="32">
        <f>D15/7</f>
        <v>17.59857142857143</v>
      </c>
      <c r="F15" s="25" t="s">
        <v>98</v>
      </c>
      <c r="G15" s="37">
        <v>21.68</v>
      </c>
      <c r="H15" s="37">
        <v>7.34</v>
      </c>
      <c r="I15" s="25" t="s">
        <v>98</v>
      </c>
      <c r="J15" s="25" t="s">
        <v>98</v>
      </c>
      <c r="K15" s="37">
        <v>29.22</v>
      </c>
      <c r="L15" s="25" t="s">
        <v>98</v>
      </c>
      <c r="M15" s="25" t="s">
        <v>98</v>
      </c>
      <c r="N15" s="25" t="s">
        <v>98</v>
      </c>
      <c r="O15" s="37">
        <v>16.69</v>
      </c>
      <c r="P15" s="25" t="s">
        <v>98</v>
      </c>
      <c r="Q15" s="25" t="s">
        <v>98</v>
      </c>
      <c r="R15" s="25" t="s">
        <v>98</v>
      </c>
      <c r="S15" s="35">
        <v>29.37</v>
      </c>
      <c r="T15" s="25" t="s">
        <v>98</v>
      </c>
      <c r="U15" s="25" t="s">
        <v>98</v>
      </c>
      <c r="V15" s="25" t="s">
        <v>98</v>
      </c>
      <c r="W15" s="25" t="s">
        <v>98</v>
      </c>
      <c r="X15" s="25" t="s">
        <v>98</v>
      </c>
      <c r="Y15" s="19" t="s">
        <v>98</v>
      </c>
      <c r="Z15" s="19" t="s">
        <v>98</v>
      </c>
      <c r="AA15" s="19" t="s">
        <v>98</v>
      </c>
      <c r="AB15" s="37">
        <v>18.89</v>
      </c>
      <c r="AC15" s="25" t="s">
        <v>98</v>
      </c>
      <c r="AD15" s="25" t="s">
        <v>98</v>
      </c>
      <c r="AE15" s="25" t="s">
        <v>98</v>
      </c>
      <c r="AF15" s="25" t="s">
        <v>98</v>
      </c>
      <c r="AG15" s="25" t="s">
        <v>98</v>
      </c>
      <c r="AH15" s="25" t="s">
        <v>98</v>
      </c>
      <c r="AI15" s="19" t="s">
        <v>98</v>
      </c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ht="15">
      <c r="A16" s="14">
        <v>12</v>
      </c>
      <c r="B16" s="15" t="s">
        <v>16</v>
      </c>
      <c r="C16" s="8">
        <v>1982</v>
      </c>
      <c r="D16" s="21">
        <f>N16+O16+AI16</f>
        <v>115.69</v>
      </c>
      <c r="E16" s="32">
        <f>D16/7</f>
        <v>16.527142857142856</v>
      </c>
      <c r="F16" s="25" t="s">
        <v>98</v>
      </c>
      <c r="G16" s="25" t="s">
        <v>98</v>
      </c>
      <c r="H16" s="25" t="s">
        <v>98</v>
      </c>
      <c r="I16" s="25" t="s">
        <v>98</v>
      </c>
      <c r="J16" s="25" t="s">
        <v>98</v>
      </c>
      <c r="K16" s="25" t="s">
        <v>98</v>
      </c>
      <c r="L16" s="25" t="s">
        <v>98</v>
      </c>
      <c r="M16" s="25" t="s">
        <v>98</v>
      </c>
      <c r="N16" s="37">
        <v>39.36</v>
      </c>
      <c r="O16" s="37">
        <v>38.95</v>
      </c>
      <c r="P16" s="25" t="s">
        <v>98</v>
      </c>
      <c r="Q16" s="25" t="s">
        <v>98</v>
      </c>
      <c r="R16" s="25" t="s">
        <v>98</v>
      </c>
      <c r="S16" s="25" t="s">
        <v>98</v>
      </c>
      <c r="T16" s="25" t="s">
        <v>98</v>
      </c>
      <c r="U16" s="25" t="s">
        <v>98</v>
      </c>
      <c r="V16" s="25" t="s">
        <v>98</v>
      </c>
      <c r="W16" s="25" t="s">
        <v>98</v>
      </c>
      <c r="X16" s="25" t="s">
        <v>98</v>
      </c>
      <c r="Y16" s="19" t="s">
        <v>98</v>
      </c>
      <c r="Z16" s="19" t="s">
        <v>98</v>
      </c>
      <c r="AA16" s="19" t="s">
        <v>98</v>
      </c>
      <c r="AB16" s="19" t="s">
        <v>98</v>
      </c>
      <c r="AC16" s="19" t="s">
        <v>98</v>
      </c>
      <c r="AD16" s="19" t="s">
        <v>98</v>
      </c>
      <c r="AE16" s="25" t="s">
        <v>98</v>
      </c>
      <c r="AF16" s="25" t="s">
        <v>98</v>
      </c>
      <c r="AG16" s="25" t="s">
        <v>98</v>
      </c>
      <c r="AH16" s="25" t="s">
        <v>98</v>
      </c>
      <c r="AI16" s="37">
        <v>37.38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ht="15">
      <c r="A17" s="14">
        <v>13</v>
      </c>
      <c r="B17" s="15" t="s">
        <v>5</v>
      </c>
      <c r="C17" s="8">
        <v>1988</v>
      </c>
      <c r="D17" s="21">
        <f>I17+J17+N17+O17</f>
        <v>102.44000000000001</v>
      </c>
      <c r="E17" s="32">
        <f>D17/7</f>
        <v>14.634285714285715</v>
      </c>
      <c r="F17" s="25" t="s">
        <v>98</v>
      </c>
      <c r="G17" s="25" t="s">
        <v>98</v>
      </c>
      <c r="H17" s="25" t="s">
        <v>98</v>
      </c>
      <c r="I17" s="37">
        <v>22.88</v>
      </c>
      <c r="J17" s="37">
        <v>21.68</v>
      </c>
      <c r="K17" s="25" t="s">
        <v>98</v>
      </c>
      <c r="L17" s="25" t="s">
        <v>98</v>
      </c>
      <c r="M17" s="25" t="s">
        <v>98</v>
      </c>
      <c r="N17" s="37">
        <v>25.9</v>
      </c>
      <c r="O17" s="37">
        <v>31.98</v>
      </c>
      <c r="P17" s="25" t="s">
        <v>98</v>
      </c>
      <c r="Q17" s="25" t="s">
        <v>98</v>
      </c>
      <c r="R17" s="25" t="s">
        <v>98</v>
      </c>
      <c r="S17" s="25" t="s">
        <v>98</v>
      </c>
      <c r="T17" s="25" t="s">
        <v>98</v>
      </c>
      <c r="U17" s="25" t="s">
        <v>98</v>
      </c>
      <c r="V17" s="25" t="s">
        <v>98</v>
      </c>
      <c r="W17" s="25" t="s">
        <v>98</v>
      </c>
      <c r="X17" s="25" t="s">
        <v>98</v>
      </c>
      <c r="Y17" s="19" t="s">
        <v>98</v>
      </c>
      <c r="Z17" s="19" t="s">
        <v>98</v>
      </c>
      <c r="AA17" s="19" t="s">
        <v>98</v>
      </c>
      <c r="AB17" s="19" t="s">
        <v>98</v>
      </c>
      <c r="AC17" s="19" t="s">
        <v>98</v>
      </c>
      <c r="AD17" s="19" t="s">
        <v>98</v>
      </c>
      <c r="AE17" s="25" t="s">
        <v>98</v>
      </c>
      <c r="AF17" s="25" t="s">
        <v>98</v>
      </c>
      <c r="AG17" s="25" t="s">
        <v>98</v>
      </c>
      <c r="AH17" s="25" t="s">
        <v>98</v>
      </c>
      <c r="AI17" s="19" t="s">
        <v>98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ht="15">
      <c r="A18" s="14">
        <v>14</v>
      </c>
      <c r="B18" s="15" t="s">
        <v>13</v>
      </c>
      <c r="C18" s="8">
        <v>1974</v>
      </c>
      <c r="D18" s="21">
        <f>N18+O18+AE18</f>
        <v>92.35000000000001</v>
      </c>
      <c r="E18" s="32">
        <f>D18/7</f>
        <v>13.192857142857145</v>
      </c>
      <c r="F18" s="25" t="s">
        <v>98</v>
      </c>
      <c r="G18" s="25" t="s">
        <v>98</v>
      </c>
      <c r="H18" s="25" t="s">
        <v>98</v>
      </c>
      <c r="I18" s="25" t="s">
        <v>98</v>
      </c>
      <c r="J18" s="25" t="s">
        <v>98</v>
      </c>
      <c r="K18" s="25" t="s">
        <v>98</v>
      </c>
      <c r="L18" s="25" t="s">
        <v>98</v>
      </c>
      <c r="M18" s="25" t="s">
        <v>98</v>
      </c>
      <c r="N18" s="37">
        <v>22.87</v>
      </c>
      <c r="O18" s="37">
        <v>36.17</v>
      </c>
      <c r="P18" s="25" t="s">
        <v>98</v>
      </c>
      <c r="Q18" s="25" t="s">
        <v>98</v>
      </c>
      <c r="R18" s="25" t="s">
        <v>98</v>
      </c>
      <c r="S18" s="25" t="s">
        <v>98</v>
      </c>
      <c r="T18" s="25" t="s">
        <v>98</v>
      </c>
      <c r="U18" s="25" t="s">
        <v>98</v>
      </c>
      <c r="V18" s="25" t="s">
        <v>98</v>
      </c>
      <c r="W18" s="25" t="s">
        <v>98</v>
      </c>
      <c r="X18" s="25" t="s">
        <v>98</v>
      </c>
      <c r="Y18" s="19" t="s">
        <v>98</v>
      </c>
      <c r="Z18" s="19" t="s">
        <v>98</v>
      </c>
      <c r="AA18" s="19" t="s">
        <v>98</v>
      </c>
      <c r="AB18" s="19" t="s">
        <v>98</v>
      </c>
      <c r="AC18" s="19" t="s">
        <v>98</v>
      </c>
      <c r="AD18" s="19" t="s">
        <v>98</v>
      </c>
      <c r="AE18" s="37">
        <v>33.31</v>
      </c>
      <c r="AF18" s="25" t="s">
        <v>98</v>
      </c>
      <c r="AG18" s="25" t="s">
        <v>98</v>
      </c>
      <c r="AH18" s="25" t="s">
        <v>98</v>
      </c>
      <c r="AI18" s="19" t="s">
        <v>98</v>
      </c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35" ht="15">
      <c r="A19" s="14">
        <v>15</v>
      </c>
      <c r="B19" s="15" t="s">
        <v>15</v>
      </c>
      <c r="C19" s="8">
        <v>1988</v>
      </c>
      <c r="D19" s="21">
        <f>I19+J19+AI19</f>
        <v>84.16</v>
      </c>
      <c r="E19" s="32">
        <f>D19/7</f>
        <v>12.022857142857143</v>
      </c>
      <c r="F19" s="25" t="s">
        <v>98</v>
      </c>
      <c r="G19" s="25" t="s">
        <v>98</v>
      </c>
      <c r="H19" s="25" t="s">
        <v>98</v>
      </c>
      <c r="I19" s="37">
        <v>23.6</v>
      </c>
      <c r="J19" s="37">
        <v>24.43</v>
      </c>
      <c r="K19" s="25" t="s">
        <v>98</v>
      </c>
      <c r="L19" s="25" t="s">
        <v>98</v>
      </c>
      <c r="M19" s="25" t="s">
        <v>98</v>
      </c>
      <c r="N19" s="25" t="s">
        <v>98</v>
      </c>
      <c r="O19" s="25" t="s">
        <v>98</v>
      </c>
      <c r="P19" s="25" t="s">
        <v>98</v>
      </c>
      <c r="Q19" s="25" t="s">
        <v>98</v>
      </c>
      <c r="R19" s="25" t="s">
        <v>98</v>
      </c>
      <c r="S19" s="25" t="s">
        <v>98</v>
      </c>
      <c r="T19" s="25" t="s">
        <v>98</v>
      </c>
      <c r="U19" s="25" t="s">
        <v>98</v>
      </c>
      <c r="V19" s="25" t="s">
        <v>98</v>
      </c>
      <c r="W19" s="25" t="s">
        <v>98</v>
      </c>
      <c r="X19" s="25" t="s">
        <v>98</v>
      </c>
      <c r="Y19" s="19" t="s">
        <v>98</v>
      </c>
      <c r="Z19" s="19" t="s">
        <v>98</v>
      </c>
      <c r="AA19" s="19" t="s">
        <v>98</v>
      </c>
      <c r="AB19" s="19" t="s">
        <v>98</v>
      </c>
      <c r="AC19" s="19" t="s">
        <v>98</v>
      </c>
      <c r="AD19" s="19" t="s">
        <v>98</v>
      </c>
      <c r="AE19" s="18" t="s">
        <v>98</v>
      </c>
      <c r="AF19" s="25" t="s">
        <v>98</v>
      </c>
      <c r="AG19" s="25" t="s">
        <v>98</v>
      </c>
      <c r="AH19" s="25" t="s">
        <v>98</v>
      </c>
      <c r="AI19" s="37">
        <v>36.13</v>
      </c>
    </row>
    <row r="20" spans="1:35" ht="15">
      <c r="A20" s="14">
        <v>16</v>
      </c>
      <c r="B20" s="15" t="s">
        <v>93</v>
      </c>
      <c r="C20" s="5">
        <v>1984</v>
      </c>
      <c r="D20" s="21">
        <f>O20+AE20+AI20</f>
        <v>83.57000000000001</v>
      </c>
      <c r="E20" s="32">
        <f>D20/7</f>
        <v>11.93857142857143</v>
      </c>
      <c r="F20" s="25" t="s">
        <v>98</v>
      </c>
      <c r="G20" s="25" t="s">
        <v>98</v>
      </c>
      <c r="H20" s="25" t="s">
        <v>98</v>
      </c>
      <c r="I20" s="25" t="s">
        <v>98</v>
      </c>
      <c r="J20" s="25" t="s">
        <v>98</v>
      </c>
      <c r="K20" s="25" t="s">
        <v>98</v>
      </c>
      <c r="L20" s="25" t="s">
        <v>98</v>
      </c>
      <c r="M20" s="25" t="s">
        <v>98</v>
      </c>
      <c r="N20" s="25" t="s">
        <v>98</v>
      </c>
      <c r="O20" s="37">
        <v>21.46</v>
      </c>
      <c r="P20" s="25" t="s">
        <v>98</v>
      </c>
      <c r="Q20" s="25" t="s">
        <v>98</v>
      </c>
      <c r="R20" s="25" t="s">
        <v>98</v>
      </c>
      <c r="S20" s="25" t="s">
        <v>98</v>
      </c>
      <c r="T20" s="25" t="s">
        <v>98</v>
      </c>
      <c r="U20" s="25" t="s">
        <v>98</v>
      </c>
      <c r="V20" s="25" t="s">
        <v>98</v>
      </c>
      <c r="W20" s="25" t="s">
        <v>98</v>
      </c>
      <c r="X20" s="25" t="s">
        <v>98</v>
      </c>
      <c r="Y20" s="19" t="s">
        <v>98</v>
      </c>
      <c r="Z20" s="19" t="s">
        <v>98</v>
      </c>
      <c r="AA20" s="19" t="s">
        <v>98</v>
      </c>
      <c r="AB20" s="19" t="s">
        <v>98</v>
      </c>
      <c r="AC20" s="19" t="s">
        <v>98</v>
      </c>
      <c r="AD20" s="19" t="s">
        <v>98</v>
      </c>
      <c r="AE20" s="37">
        <v>31.16</v>
      </c>
      <c r="AF20" s="25" t="s">
        <v>98</v>
      </c>
      <c r="AG20" s="25" t="s">
        <v>98</v>
      </c>
      <c r="AH20" s="25" t="s">
        <v>98</v>
      </c>
      <c r="AI20" s="37">
        <v>30.95</v>
      </c>
    </row>
    <row r="21" spans="1:41" ht="15">
      <c r="A21" s="14">
        <v>17</v>
      </c>
      <c r="B21" s="15" t="s">
        <v>43</v>
      </c>
      <c r="C21" s="8">
        <v>1985</v>
      </c>
      <c r="D21" s="21">
        <f>J21+N21+O21</f>
        <v>79.45</v>
      </c>
      <c r="E21" s="32">
        <f>D21/7</f>
        <v>11.35</v>
      </c>
      <c r="F21" s="25" t="s">
        <v>98</v>
      </c>
      <c r="G21" s="25" t="s">
        <v>98</v>
      </c>
      <c r="H21" s="25" t="s">
        <v>98</v>
      </c>
      <c r="I21" s="25" t="s">
        <v>98</v>
      </c>
      <c r="J21" s="37">
        <v>15.68</v>
      </c>
      <c r="K21" s="25" t="s">
        <v>98</v>
      </c>
      <c r="L21" s="25" t="s">
        <v>98</v>
      </c>
      <c r="M21" s="25" t="s">
        <v>98</v>
      </c>
      <c r="N21" s="37">
        <v>31.28</v>
      </c>
      <c r="O21" s="37">
        <v>32.49</v>
      </c>
      <c r="P21" s="25" t="s">
        <v>98</v>
      </c>
      <c r="Q21" s="25" t="s">
        <v>98</v>
      </c>
      <c r="R21" s="25" t="s">
        <v>98</v>
      </c>
      <c r="S21" s="25" t="s">
        <v>98</v>
      </c>
      <c r="T21" s="25" t="s">
        <v>98</v>
      </c>
      <c r="U21" s="25" t="s">
        <v>98</v>
      </c>
      <c r="V21" s="25" t="s">
        <v>98</v>
      </c>
      <c r="W21" s="25" t="s">
        <v>98</v>
      </c>
      <c r="X21" s="25" t="s">
        <v>98</v>
      </c>
      <c r="Y21" s="19" t="s">
        <v>98</v>
      </c>
      <c r="Z21" s="19" t="s">
        <v>98</v>
      </c>
      <c r="AA21" s="19" t="s">
        <v>98</v>
      </c>
      <c r="AB21" s="19" t="s">
        <v>98</v>
      </c>
      <c r="AC21" s="19" t="s">
        <v>98</v>
      </c>
      <c r="AD21" s="19" t="s">
        <v>98</v>
      </c>
      <c r="AE21" s="25" t="s">
        <v>98</v>
      </c>
      <c r="AF21" s="25" t="s">
        <v>98</v>
      </c>
      <c r="AG21" s="25" t="s">
        <v>98</v>
      </c>
      <c r="AH21" s="25" t="s">
        <v>98</v>
      </c>
      <c r="AI21" s="19" t="s">
        <v>98</v>
      </c>
      <c r="AJ21" s="12"/>
      <c r="AK21" s="12"/>
      <c r="AL21" s="12"/>
      <c r="AM21" s="12"/>
      <c r="AN21" s="12"/>
      <c r="AO21" s="12"/>
    </row>
    <row r="22" spans="1:41" ht="15">
      <c r="A22" s="14">
        <v>18</v>
      </c>
      <c r="B22" s="15" t="s">
        <v>84</v>
      </c>
      <c r="C22" s="5">
        <v>1960</v>
      </c>
      <c r="D22" s="21">
        <f>N22+O22+AE22</f>
        <v>76.3</v>
      </c>
      <c r="E22" s="32">
        <f>D22/7</f>
        <v>10.9</v>
      </c>
      <c r="F22" s="25" t="s">
        <v>98</v>
      </c>
      <c r="G22" s="25" t="s">
        <v>98</v>
      </c>
      <c r="H22" s="25" t="s">
        <v>98</v>
      </c>
      <c r="I22" s="25" t="s">
        <v>98</v>
      </c>
      <c r="J22" s="25" t="s">
        <v>98</v>
      </c>
      <c r="K22" s="25" t="s">
        <v>98</v>
      </c>
      <c r="L22" s="25" t="s">
        <v>98</v>
      </c>
      <c r="M22" s="25" t="s">
        <v>98</v>
      </c>
      <c r="N22" s="37">
        <v>29.63</v>
      </c>
      <c r="O22" s="37">
        <v>29.11</v>
      </c>
      <c r="P22" s="25" t="s">
        <v>98</v>
      </c>
      <c r="Q22" s="25" t="s">
        <v>98</v>
      </c>
      <c r="R22" s="25" t="s">
        <v>98</v>
      </c>
      <c r="S22" s="25" t="s">
        <v>98</v>
      </c>
      <c r="T22" s="25" t="s">
        <v>98</v>
      </c>
      <c r="U22" s="25" t="s">
        <v>98</v>
      </c>
      <c r="V22" s="25" t="s">
        <v>98</v>
      </c>
      <c r="W22" s="25" t="s">
        <v>98</v>
      </c>
      <c r="X22" s="25" t="s">
        <v>98</v>
      </c>
      <c r="Y22" s="19" t="s">
        <v>98</v>
      </c>
      <c r="Z22" s="19" t="s">
        <v>98</v>
      </c>
      <c r="AA22" s="19" t="s">
        <v>98</v>
      </c>
      <c r="AB22" s="19" t="s">
        <v>98</v>
      </c>
      <c r="AC22" s="19" t="s">
        <v>98</v>
      </c>
      <c r="AD22" s="19" t="s">
        <v>98</v>
      </c>
      <c r="AE22" s="37">
        <v>17.56</v>
      </c>
      <c r="AF22" s="25" t="s">
        <v>98</v>
      </c>
      <c r="AG22" s="25" t="s">
        <v>98</v>
      </c>
      <c r="AH22" s="25" t="s">
        <v>98</v>
      </c>
      <c r="AI22" s="19" t="s">
        <v>98</v>
      </c>
      <c r="AJ22" s="12"/>
      <c r="AK22" s="12"/>
      <c r="AL22" s="12"/>
      <c r="AM22" s="12"/>
      <c r="AN22" s="12"/>
      <c r="AO22" s="12"/>
    </row>
    <row r="23" spans="1:41" ht="15">
      <c r="A23" s="14">
        <v>19</v>
      </c>
      <c r="B23" s="15" t="s">
        <v>83</v>
      </c>
      <c r="C23" s="5">
        <v>1984</v>
      </c>
      <c r="D23" s="21">
        <f>N23+O23</f>
        <v>68.37</v>
      </c>
      <c r="E23" s="32">
        <f>D23/7</f>
        <v>9.767142857142858</v>
      </c>
      <c r="F23" s="25" t="s">
        <v>98</v>
      </c>
      <c r="G23" s="25" t="s">
        <v>98</v>
      </c>
      <c r="H23" s="25" t="s">
        <v>98</v>
      </c>
      <c r="I23" s="25" t="s">
        <v>98</v>
      </c>
      <c r="J23" s="25" t="s">
        <v>98</v>
      </c>
      <c r="K23" s="25" t="s">
        <v>98</v>
      </c>
      <c r="L23" s="25" t="s">
        <v>98</v>
      </c>
      <c r="M23" s="25" t="s">
        <v>98</v>
      </c>
      <c r="N23" s="37">
        <v>33.87</v>
      </c>
      <c r="O23" s="37">
        <v>34.5</v>
      </c>
      <c r="P23" s="25" t="s">
        <v>98</v>
      </c>
      <c r="Q23" s="25" t="s">
        <v>98</v>
      </c>
      <c r="R23" s="25" t="s">
        <v>98</v>
      </c>
      <c r="S23" s="25" t="s">
        <v>98</v>
      </c>
      <c r="T23" s="25" t="s">
        <v>98</v>
      </c>
      <c r="U23" s="25" t="s">
        <v>98</v>
      </c>
      <c r="V23" s="25" t="s">
        <v>98</v>
      </c>
      <c r="W23" s="25" t="s">
        <v>98</v>
      </c>
      <c r="X23" s="25" t="s">
        <v>98</v>
      </c>
      <c r="Y23" s="19" t="s">
        <v>98</v>
      </c>
      <c r="Z23" s="19" t="s">
        <v>98</v>
      </c>
      <c r="AA23" s="19" t="s">
        <v>98</v>
      </c>
      <c r="AB23" s="19" t="s">
        <v>98</v>
      </c>
      <c r="AC23" s="19" t="s">
        <v>98</v>
      </c>
      <c r="AD23" s="19" t="s">
        <v>98</v>
      </c>
      <c r="AE23" s="25" t="s">
        <v>98</v>
      </c>
      <c r="AF23" s="25" t="s">
        <v>98</v>
      </c>
      <c r="AG23" s="25" t="s">
        <v>98</v>
      </c>
      <c r="AH23" s="25" t="s">
        <v>98</v>
      </c>
      <c r="AI23" s="12" t="s">
        <v>98</v>
      </c>
      <c r="AJ23" s="12"/>
      <c r="AK23" s="12"/>
      <c r="AL23" s="12"/>
      <c r="AM23" s="12"/>
      <c r="AN23" s="12"/>
      <c r="AO23" s="12"/>
    </row>
    <row r="24" spans="1:41" ht="15">
      <c r="A24" s="14">
        <v>20</v>
      </c>
      <c r="B24" s="15" t="s">
        <v>14</v>
      </c>
      <c r="C24" s="8">
        <v>1986</v>
      </c>
      <c r="D24" s="21">
        <f>J24+N24+O24</f>
        <v>61.7</v>
      </c>
      <c r="E24" s="32">
        <f>D24/7</f>
        <v>8.814285714285715</v>
      </c>
      <c r="F24" s="25" t="s">
        <v>98</v>
      </c>
      <c r="G24" s="25" t="s">
        <v>98</v>
      </c>
      <c r="H24" s="25" t="s">
        <v>98</v>
      </c>
      <c r="I24" s="25" t="s">
        <v>98</v>
      </c>
      <c r="J24" s="37">
        <v>19.65</v>
      </c>
      <c r="K24" s="25" t="s">
        <v>98</v>
      </c>
      <c r="L24" s="25" t="s">
        <v>98</v>
      </c>
      <c r="M24" s="25" t="s">
        <v>98</v>
      </c>
      <c r="N24" s="37">
        <v>19.74</v>
      </c>
      <c r="O24" s="37">
        <v>22.31</v>
      </c>
      <c r="P24" s="25" t="s">
        <v>98</v>
      </c>
      <c r="Q24" s="25" t="s">
        <v>98</v>
      </c>
      <c r="R24" s="25" t="s">
        <v>98</v>
      </c>
      <c r="S24" s="25" t="s">
        <v>98</v>
      </c>
      <c r="T24" s="25" t="s">
        <v>98</v>
      </c>
      <c r="U24" s="25" t="s">
        <v>98</v>
      </c>
      <c r="V24" s="25" t="s">
        <v>98</v>
      </c>
      <c r="W24" s="25" t="s">
        <v>98</v>
      </c>
      <c r="X24" s="25" t="s">
        <v>98</v>
      </c>
      <c r="Y24" s="19" t="s">
        <v>98</v>
      </c>
      <c r="Z24" s="19" t="s">
        <v>98</v>
      </c>
      <c r="AA24" s="19" t="s">
        <v>98</v>
      </c>
      <c r="AB24" s="19" t="s">
        <v>98</v>
      </c>
      <c r="AC24" s="19" t="s">
        <v>98</v>
      </c>
      <c r="AD24" s="19" t="s">
        <v>98</v>
      </c>
      <c r="AE24" s="25" t="s">
        <v>98</v>
      </c>
      <c r="AF24" s="25" t="s">
        <v>98</v>
      </c>
      <c r="AG24" s="25" t="s">
        <v>98</v>
      </c>
      <c r="AH24" s="25" t="s">
        <v>98</v>
      </c>
      <c r="AI24" s="12" t="s">
        <v>98</v>
      </c>
      <c r="AJ24" s="12"/>
      <c r="AK24" s="12"/>
      <c r="AL24" s="12"/>
      <c r="AM24" s="12"/>
      <c r="AN24" s="12"/>
      <c r="AO24" s="12"/>
    </row>
    <row r="25" spans="1:41" ht="15">
      <c r="A25" s="14">
        <v>21</v>
      </c>
      <c r="B25" s="15" t="s">
        <v>149</v>
      </c>
      <c r="C25" s="5">
        <v>1980</v>
      </c>
      <c r="D25" s="21">
        <f>AE25+AI25</f>
        <v>59.26</v>
      </c>
      <c r="E25" s="32">
        <f>D25/7</f>
        <v>8.465714285714286</v>
      </c>
      <c r="F25" s="25" t="s">
        <v>98</v>
      </c>
      <c r="G25" s="25" t="s">
        <v>98</v>
      </c>
      <c r="H25" s="25" t="s">
        <v>98</v>
      </c>
      <c r="I25" s="37">
        <v>14.35</v>
      </c>
      <c r="J25" s="25" t="s">
        <v>98</v>
      </c>
      <c r="K25" s="25" t="s">
        <v>98</v>
      </c>
      <c r="L25" s="25" t="s">
        <v>98</v>
      </c>
      <c r="M25" s="25" t="s">
        <v>98</v>
      </c>
      <c r="N25" s="25" t="s">
        <v>98</v>
      </c>
      <c r="O25" s="25" t="s">
        <v>98</v>
      </c>
      <c r="P25" s="25" t="s">
        <v>98</v>
      </c>
      <c r="Q25" s="25" t="s">
        <v>98</v>
      </c>
      <c r="R25" s="25" t="s">
        <v>98</v>
      </c>
      <c r="S25" s="25" t="s">
        <v>98</v>
      </c>
      <c r="T25" s="25" t="s">
        <v>98</v>
      </c>
      <c r="U25" s="25" t="s">
        <v>98</v>
      </c>
      <c r="V25" s="25" t="s">
        <v>98</v>
      </c>
      <c r="W25" s="25" t="s">
        <v>98</v>
      </c>
      <c r="X25" s="25" t="s">
        <v>98</v>
      </c>
      <c r="Y25" s="19" t="s">
        <v>98</v>
      </c>
      <c r="Z25" s="19" t="s">
        <v>98</v>
      </c>
      <c r="AA25" s="19" t="s">
        <v>98</v>
      </c>
      <c r="AB25" s="19" t="s">
        <v>98</v>
      </c>
      <c r="AC25" s="19" t="s">
        <v>98</v>
      </c>
      <c r="AD25" s="19" t="s">
        <v>98</v>
      </c>
      <c r="AE25" s="37">
        <v>32.58</v>
      </c>
      <c r="AF25" s="25" t="s">
        <v>98</v>
      </c>
      <c r="AG25" s="25" t="s">
        <v>98</v>
      </c>
      <c r="AH25" s="25" t="s">
        <v>98</v>
      </c>
      <c r="AI25" s="37">
        <v>26.68</v>
      </c>
      <c r="AJ25" s="12"/>
      <c r="AK25" s="12"/>
      <c r="AL25" s="12"/>
      <c r="AM25" s="12"/>
      <c r="AN25" s="12"/>
      <c r="AO25" s="12"/>
    </row>
    <row r="26" spans="1:41" ht="15">
      <c r="A26" s="14">
        <v>22</v>
      </c>
      <c r="B26" s="15" t="s">
        <v>85</v>
      </c>
      <c r="C26" s="5">
        <v>1970</v>
      </c>
      <c r="D26" s="21">
        <f>N26+O26</f>
        <v>55.879999999999995</v>
      </c>
      <c r="E26" s="32">
        <f>D26/7</f>
        <v>7.982857142857142</v>
      </c>
      <c r="F26" s="25" t="s">
        <v>98</v>
      </c>
      <c r="G26" s="25" t="s">
        <v>98</v>
      </c>
      <c r="H26" s="25" t="s">
        <v>98</v>
      </c>
      <c r="I26" s="25" t="s">
        <v>98</v>
      </c>
      <c r="J26" s="25" t="s">
        <v>98</v>
      </c>
      <c r="K26" s="25" t="s">
        <v>98</v>
      </c>
      <c r="L26" s="25" t="s">
        <v>98</v>
      </c>
      <c r="M26" s="25" t="s">
        <v>98</v>
      </c>
      <c r="N26" s="37">
        <v>24.89</v>
      </c>
      <c r="O26" s="37">
        <v>30.99</v>
      </c>
      <c r="P26" s="25" t="s">
        <v>98</v>
      </c>
      <c r="Q26" s="25" t="s">
        <v>98</v>
      </c>
      <c r="R26" s="25" t="s">
        <v>98</v>
      </c>
      <c r="S26" s="25" t="s">
        <v>98</v>
      </c>
      <c r="T26" s="25" t="s">
        <v>98</v>
      </c>
      <c r="U26" s="25" t="s">
        <v>98</v>
      </c>
      <c r="V26" s="25" t="s">
        <v>98</v>
      </c>
      <c r="W26" s="25" t="s">
        <v>98</v>
      </c>
      <c r="X26" s="25" t="s">
        <v>98</v>
      </c>
      <c r="Y26" s="19" t="s">
        <v>98</v>
      </c>
      <c r="Z26" s="19" t="s">
        <v>98</v>
      </c>
      <c r="AA26" s="19" t="s">
        <v>98</v>
      </c>
      <c r="AB26" s="19" t="s">
        <v>98</v>
      </c>
      <c r="AC26" s="19" t="s">
        <v>98</v>
      </c>
      <c r="AD26" s="19" t="s">
        <v>98</v>
      </c>
      <c r="AE26" s="19" t="s">
        <v>98</v>
      </c>
      <c r="AF26" s="25" t="s">
        <v>98</v>
      </c>
      <c r="AG26" s="25" t="s">
        <v>98</v>
      </c>
      <c r="AH26" s="25" t="s">
        <v>98</v>
      </c>
      <c r="AI26" s="12" t="s">
        <v>98</v>
      </c>
      <c r="AJ26" s="12"/>
      <c r="AK26" s="12"/>
      <c r="AL26" s="12"/>
      <c r="AM26" s="12"/>
      <c r="AN26" s="12"/>
      <c r="AO26" s="12"/>
    </row>
    <row r="27" spans="1:41" ht="15">
      <c r="A27" s="14">
        <v>23</v>
      </c>
      <c r="B27" s="15" t="s">
        <v>129</v>
      </c>
      <c r="C27" s="5">
        <v>1988</v>
      </c>
      <c r="D27" s="21">
        <f>AE27+AI27</f>
        <v>48.11</v>
      </c>
      <c r="E27" s="32">
        <f>D27/7</f>
        <v>6.872857142857143</v>
      </c>
      <c r="F27" s="25" t="s">
        <v>98</v>
      </c>
      <c r="G27" s="25" t="s">
        <v>98</v>
      </c>
      <c r="H27" s="25" t="s">
        <v>98</v>
      </c>
      <c r="I27" s="37">
        <v>14.35</v>
      </c>
      <c r="J27" s="25" t="s">
        <v>98</v>
      </c>
      <c r="K27" s="25" t="s">
        <v>98</v>
      </c>
      <c r="L27" s="25" t="s">
        <v>98</v>
      </c>
      <c r="M27" s="25" t="s">
        <v>98</v>
      </c>
      <c r="N27" s="25" t="s">
        <v>98</v>
      </c>
      <c r="O27" s="25" t="s">
        <v>98</v>
      </c>
      <c r="P27" s="25" t="s">
        <v>98</v>
      </c>
      <c r="Q27" s="25" t="s">
        <v>98</v>
      </c>
      <c r="R27" s="25" t="s">
        <v>98</v>
      </c>
      <c r="S27" s="25" t="s">
        <v>98</v>
      </c>
      <c r="T27" s="25" t="s">
        <v>98</v>
      </c>
      <c r="U27" s="25" t="s">
        <v>98</v>
      </c>
      <c r="V27" s="25" t="s">
        <v>98</v>
      </c>
      <c r="W27" s="25" t="s">
        <v>98</v>
      </c>
      <c r="X27" s="25" t="s">
        <v>98</v>
      </c>
      <c r="Y27" s="19" t="s">
        <v>98</v>
      </c>
      <c r="Z27" s="19" t="s">
        <v>98</v>
      </c>
      <c r="AA27" s="19" t="s">
        <v>98</v>
      </c>
      <c r="AB27" s="19" t="s">
        <v>98</v>
      </c>
      <c r="AC27" s="19" t="s">
        <v>98</v>
      </c>
      <c r="AD27" s="19" t="s">
        <v>98</v>
      </c>
      <c r="AE27" s="37">
        <v>19.49</v>
      </c>
      <c r="AF27" s="25" t="s">
        <v>98</v>
      </c>
      <c r="AG27" s="25" t="s">
        <v>98</v>
      </c>
      <c r="AH27" s="25" t="s">
        <v>98</v>
      </c>
      <c r="AI27" s="37">
        <v>28.62</v>
      </c>
      <c r="AJ27" s="12"/>
      <c r="AK27" s="12"/>
      <c r="AL27" s="12"/>
      <c r="AM27" s="12"/>
      <c r="AN27" s="12"/>
      <c r="AO27" s="12"/>
    </row>
    <row r="28" spans="1:41" ht="15">
      <c r="A28" s="14">
        <v>24</v>
      </c>
      <c r="B28" s="15" t="s">
        <v>8</v>
      </c>
      <c r="C28" s="8">
        <v>1989</v>
      </c>
      <c r="D28" s="21">
        <f>I28+AE28</f>
        <v>47.4</v>
      </c>
      <c r="E28" s="32">
        <f>D28/7</f>
        <v>6.771428571428571</v>
      </c>
      <c r="F28" s="25" t="s">
        <v>98</v>
      </c>
      <c r="G28" s="25" t="s">
        <v>98</v>
      </c>
      <c r="H28" s="25" t="s">
        <v>98</v>
      </c>
      <c r="I28" s="37">
        <v>16.41</v>
      </c>
      <c r="J28" s="25" t="s">
        <v>98</v>
      </c>
      <c r="K28" s="25" t="s">
        <v>98</v>
      </c>
      <c r="L28" s="25" t="s">
        <v>98</v>
      </c>
      <c r="M28" s="25" t="s">
        <v>98</v>
      </c>
      <c r="N28" s="25" t="s">
        <v>98</v>
      </c>
      <c r="O28" s="25" t="s">
        <v>98</v>
      </c>
      <c r="P28" s="25" t="s">
        <v>98</v>
      </c>
      <c r="Q28" s="25" t="s">
        <v>98</v>
      </c>
      <c r="R28" s="25" t="s">
        <v>98</v>
      </c>
      <c r="S28" s="25" t="s">
        <v>98</v>
      </c>
      <c r="T28" s="25" t="s">
        <v>98</v>
      </c>
      <c r="U28" s="25" t="s">
        <v>98</v>
      </c>
      <c r="V28" s="25" t="s">
        <v>98</v>
      </c>
      <c r="W28" s="25" t="s">
        <v>98</v>
      </c>
      <c r="X28" s="25" t="s">
        <v>98</v>
      </c>
      <c r="Y28" s="19" t="s">
        <v>98</v>
      </c>
      <c r="Z28" s="19" t="s">
        <v>98</v>
      </c>
      <c r="AA28" s="19" t="s">
        <v>98</v>
      </c>
      <c r="AB28" s="19" t="s">
        <v>98</v>
      </c>
      <c r="AC28" s="19" t="s">
        <v>98</v>
      </c>
      <c r="AD28" s="19" t="s">
        <v>98</v>
      </c>
      <c r="AE28" s="37">
        <v>30.99</v>
      </c>
      <c r="AF28" s="25" t="s">
        <v>98</v>
      </c>
      <c r="AG28" s="25" t="s">
        <v>98</v>
      </c>
      <c r="AH28" s="25" t="s">
        <v>98</v>
      </c>
      <c r="AI28" s="12" t="s">
        <v>98</v>
      </c>
      <c r="AJ28" s="12"/>
      <c r="AK28" s="12"/>
      <c r="AL28" s="12"/>
      <c r="AM28" s="12"/>
      <c r="AN28" s="12"/>
      <c r="AO28" s="12"/>
    </row>
    <row r="29" spans="1:41" ht="15">
      <c r="A29" s="14">
        <v>25</v>
      </c>
      <c r="B29" s="15" t="s">
        <v>152</v>
      </c>
      <c r="C29" s="5">
        <v>1971</v>
      </c>
      <c r="D29" s="21">
        <f>AI29</f>
        <v>37.71</v>
      </c>
      <c r="E29" s="32">
        <f>D29/7</f>
        <v>5.387142857142857</v>
      </c>
      <c r="F29" s="25" t="s">
        <v>98</v>
      </c>
      <c r="G29" s="25" t="s">
        <v>98</v>
      </c>
      <c r="H29" s="25" t="s">
        <v>98</v>
      </c>
      <c r="I29" s="25" t="s">
        <v>98</v>
      </c>
      <c r="J29" s="25" t="s">
        <v>98</v>
      </c>
      <c r="K29" s="25" t="s">
        <v>98</v>
      </c>
      <c r="L29" s="25" t="s">
        <v>98</v>
      </c>
      <c r="M29" s="25" t="s">
        <v>98</v>
      </c>
      <c r="N29" s="25" t="s">
        <v>98</v>
      </c>
      <c r="O29" s="25" t="s">
        <v>98</v>
      </c>
      <c r="P29" s="25" t="s">
        <v>98</v>
      </c>
      <c r="Q29" s="25" t="s">
        <v>98</v>
      </c>
      <c r="R29" s="25" t="s">
        <v>98</v>
      </c>
      <c r="S29" s="25" t="s">
        <v>98</v>
      </c>
      <c r="T29" s="25" t="s">
        <v>98</v>
      </c>
      <c r="U29" s="25" t="s">
        <v>98</v>
      </c>
      <c r="V29" s="25" t="s">
        <v>98</v>
      </c>
      <c r="W29" s="25" t="s">
        <v>98</v>
      </c>
      <c r="X29" s="25" t="s">
        <v>98</v>
      </c>
      <c r="Y29" s="25" t="s">
        <v>98</v>
      </c>
      <c r="Z29" s="25" t="s">
        <v>98</v>
      </c>
      <c r="AA29" s="25" t="s">
        <v>98</v>
      </c>
      <c r="AB29" s="25" t="s">
        <v>98</v>
      </c>
      <c r="AC29" s="25" t="s">
        <v>98</v>
      </c>
      <c r="AD29" s="25" t="s">
        <v>98</v>
      </c>
      <c r="AE29" s="25" t="s">
        <v>98</v>
      </c>
      <c r="AF29" s="25" t="s">
        <v>98</v>
      </c>
      <c r="AG29" s="25" t="s">
        <v>98</v>
      </c>
      <c r="AH29" s="25" t="s">
        <v>98</v>
      </c>
      <c r="AI29" s="37">
        <v>37.71</v>
      </c>
      <c r="AJ29" s="12"/>
      <c r="AK29" s="12"/>
      <c r="AL29" s="12"/>
      <c r="AM29" s="12"/>
      <c r="AN29" s="12"/>
      <c r="AO29" s="12"/>
    </row>
    <row r="30" spans="1:41" ht="15">
      <c r="A30" s="14">
        <v>26</v>
      </c>
      <c r="B30" s="15" t="s">
        <v>88</v>
      </c>
      <c r="C30" s="5">
        <v>1981</v>
      </c>
      <c r="D30" s="21">
        <f>N30+AE30</f>
        <v>36.94</v>
      </c>
      <c r="E30" s="32">
        <f>D30/7</f>
        <v>5.277142857142857</v>
      </c>
      <c r="F30" s="25" t="s">
        <v>98</v>
      </c>
      <c r="G30" s="25" t="s">
        <v>98</v>
      </c>
      <c r="H30" s="25" t="s">
        <v>98</v>
      </c>
      <c r="I30" s="25" t="s">
        <v>98</v>
      </c>
      <c r="J30" s="25" t="s">
        <v>98</v>
      </c>
      <c r="K30" s="25" t="s">
        <v>98</v>
      </c>
      <c r="L30" s="25" t="s">
        <v>98</v>
      </c>
      <c r="M30" s="25" t="s">
        <v>98</v>
      </c>
      <c r="N30" s="37">
        <v>16.77</v>
      </c>
      <c r="O30" s="25" t="s">
        <v>98</v>
      </c>
      <c r="P30" s="25" t="s">
        <v>98</v>
      </c>
      <c r="Q30" s="25" t="s">
        <v>98</v>
      </c>
      <c r="R30" s="25" t="s">
        <v>98</v>
      </c>
      <c r="S30" s="25" t="s">
        <v>98</v>
      </c>
      <c r="T30" s="25" t="s">
        <v>98</v>
      </c>
      <c r="U30" s="25" t="s">
        <v>98</v>
      </c>
      <c r="V30" s="25" t="s">
        <v>98</v>
      </c>
      <c r="W30" s="25" t="s">
        <v>98</v>
      </c>
      <c r="X30" s="25" t="s">
        <v>98</v>
      </c>
      <c r="Y30" s="19" t="s">
        <v>98</v>
      </c>
      <c r="Z30" s="19" t="s">
        <v>98</v>
      </c>
      <c r="AA30" s="19" t="s">
        <v>98</v>
      </c>
      <c r="AB30" s="19" t="s">
        <v>98</v>
      </c>
      <c r="AC30" s="19" t="s">
        <v>98</v>
      </c>
      <c r="AD30" s="19" t="s">
        <v>98</v>
      </c>
      <c r="AE30" s="37">
        <v>20.17</v>
      </c>
      <c r="AF30" s="25" t="s">
        <v>98</v>
      </c>
      <c r="AG30" s="25" t="s">
        <v>98</v>
      </c>
      <c r="AH30" s="25" t="s">
        <v>98</v>
      </c>
      <c r="AI30" s="12" t="s">
        <v>98</v>
      </c>
      <c r="AJ30" s="12"/>
      <c r="AK30" s="12"/>
      <c r="AL30" s="12"/>
      <c r="AM30" s="12"/>
      <c r="AN30" s="12"/>
      <c r="AO30" s="12"/>
    </row>
    <row r="31" spans="1:41" ht="15">
      <c r="A31" s="14">
        <v>27</v>
      </c>
      <c r="B31" s="15" t="s">
        <v>128</v>
      </c>
      <c r="C31" s="5">
        <v>1981</v>
      </c>
      <c r="D31" s="21">
        <f>AE31</f>
        <v>33.65</v>
      </c>
      <c r="E31" s="32">
        <f>D31/7</f>
        <v>4.807142857142857</v>
      </c>
      <c r="F31" s="25" t="s">
        <v>98</v>
      </c>
      <c r="G31" s="25" t="s">
        <v>98</v>
      </c>
      <c r="H31" s="25" t="s">
        <v>98</v>
      </c>
      <c r="I31" s="37">
        <v>14.35</v>
      </c>
      <c r="J31" s="25" t="s">
        <v>98</v>
      </c>
      <c r="K31" s="25" t="s">
        <v>98</v>
      </c>
      <c r="L31" s="25" t="s">
        <v>98</v>
      </c>
      <c r="M31" s="25" t="s">
        <v>98</v>
      </c>
      <c r="N31" s="25" t="s">
        <v>98</v>
      </c>
      <c r="O31" s="25" t="s">
        <v>98</v>
      </c>
      <c r="P31" s="25" t="s">
        <v>98</v>
      </c>
      <c r="Q31" s="25" t="s">
        <v>98</v>
      </c>
      <c r="R31" s="25" t="s">
        <v>98</v>
      </c>
      <c r="S31" s="25" t="s">
        <v>98</v>
      </c>
      <c r="T31" s="25" t="s">
        <v>98</v>
      </c>
      <c r="U31" s="25" t="s">
        <v>98</v>
      </c>
      <c r="V31" s="25" t="s">
        <v>98</v>
      </c>
      <c r="W31" s="25" t="s">
        <v>98</v>
      </c>
      <c r="X31" s="25" t="s">
        <v>98</v>
      </c>
      <c r="Y31" s="19" t="s">
        <v>98</v>
      </c>
      <c r="Z31" s="19" t="s">
        <v>98</v>
      </c>
      <c r="AA31" s="19" t="s">
        <v>98</v>
      </c>
      <c r="AB31" s="19" t="s">
        <v>98</v>
      </c>
      <c r="AC31" s="19" t="s">
        <v>98</v>
      </c>
      <c r="AD31" s="19" t="s">
        <v>98</v>
      </c>
      <c r="AE31" s="37">
        <v>33.65</v>
      </c>
      <c r="AF31" s="25" t="s">
        <v>98</v>
      </c>
      <c r="AG31" s="25" t="s">
        <v>98</v>
      </c>
      <c r="AH31" s="25" t="s">
        <v>98</v>
      </c>
      <c r="AI31" s="12" t="s">
        <v>98</v>
      </c>
      <c r="AJ31" s="12"/>
      <c r="AK31" s="12"/>
      <c r="AL31" s="12"/>
      <c r="AM31" s="12"/>
      <c r="AN31" s="12"/>
      <c r="AO31" s="12"/>
    </row>
    <row r="32" spans="1:41" ht="15">
      <c r="A32" s="14">
        <v>28</v>
      </c>
      <c r="B32" s="15" t="s">
        <v>151</v>
      </c>
      <c r="C32" s="5">
        <v>1983</v>
      </c>
      <c r="D32" s="21">
        <f>AI32</f>
        <v>27.33</v>
      </c>
      <c r="E32" s="32">
        <f>D32/7</f>
        <v>3.904285714285714</v>
      </c>
      <c r="F32" s="25" t="s">
        <v>98</v>
      </c>
      <c r="G32" s="25" t="s">
        <v>98</v>
      </c>
      <c r="H32" s="25" t="s">
        <v>98</v>
      </c>
      <c r="I32" s="25" t="s">
        <v>98</v>
      </c>
      <c r="J32" s="25" t="s">
        <v>98</v>
      </c>
      <c r="K32" s="25" t="s">
        <v>98</v>
      </c>
      <c r="L32" s="25" t="s">
        <v>98</v>
      </c>
      <c r="M32" s="25" t="s">
        <v>98</v>
      </c>
      <c r="N32" s="25" t="s">
        <v>98</v>
      </c>
      <c r="O32" s="25" t="s">
        <v>98</v>
      </c>
      <c r="P32" s="25" t="s">
        <v>98</v>
      </c>
      <c r="Q32" s="25" t="s">
        <v>98</v>
      </c>
      <c r="R32" s="25" t="s">
        <v>98</v>
      </c>
      <c r="S32" s="25" t="s">
        <v>98</v>
      </c>
      <c r="T32" s="25" t="s">
        <v>98</v>
      </c>
      <c r="U32" s="25" t="s">
        <v>98</v>
      </c>
      <c r="V32" s="25" t="s">
        <v>98</v>
      </c>
      <c r="W32" s="25" t="s">
        <v>98</v>
      </c>
      <c r="X32" s="25" t="s">
        <v>98</v>
      </c>
      <c r="Y32" s="25" t="s">
        <v>98</v>
      </c>
      <c r="Z32" s="25" t="s">
        <v>98</v>
      </c>
      <c r="AA32" s="25" t="s">
        <v>98</v>
      </c>
      <c r="AB32" s="25" t="s">
        <v>98</v>
      </c>
      <c r="AC32" s="25" t="s">
        <v>98</v>
      </c>
      <c r="AD32" s="25" t="s">
        <v>98</v>
      </c>
      <c r="AE32" s="25" t="s">
        <v>98</v>
      </c>
      <c r="AF32" s="25" t="s">
        <v>98</v>
      </c>
      <c r="AG32" s="25" t="s">
        <v>98</v>
      </c>
      <c r="AH32" s="25" t="s">
        <v>98</v>
      </c>
      <c r="AI32" s="37">
        <v>27.33</v>
      </c>
      <c r="AJ32" s="12"/>
      <c r="AK32" s="12"/>
      <c r="AL32" s="12"/>
      <c r="AM32" s="12"/>
      <c r="AN32" s="12"/>
      <c r="AO32" s="12"/>
    </row>
    <row r="33" spans="1:41" ht="15">
      <c r="A33" s="14">
        <v>29</v>
      </c>
      <c r="B33" s="15" t="s">
        <v>150</v>
      </c>
      <c r="C33" s="5">
        <v>1977</v>
      </c>
      <c r="D33" s="21">
        <f>AI33</f>
        <v>27.14</v>
      </c>
      <c r="E33" s="32">
        <f>D33/7</f>
        <v>3.8771428571428572</v>
      </c>
      <c r="F33" s="25" t="s">
        <v>98</v>
      </c>
      <c r="G33" s="25" t="s">
        <v>98</v>
      </c>
      <c r="H33" s="25" t="s">
        <v>98</v>
      </c>
      <c r="I33" s="25" t="s">
        <v>98</v>
      </c>
      <c r="J33" s="25" t="s">
        <v>98</v>
      </c>
      <c r="K33" s="25" t="s">
        <v>98</v>
      </c>
      <c r="L33" s="25" t="s">
        <v>98</v>
      </c>
      <c r="M33" s="25" t="s">
        <v>98</v>
      </c>
      <c r="N33" s="25" t="s">
        <v>98</v>
      </c>
      <c r="O33" s="25" t="s">
        <v>98</v>
      </c>
      <c r="P33" s="25" t="s">
        <v>98</v>
      </c>
      <c r="Q33" s="25" t="s">
        <v>98</v>
      </c>
      <c r="R33" s="25" t="s">
        <v>98</v>
      </c>
      <c r="S33" s="25" t="s">
        <v>98</v>
      </c>
      <c r="T33" s="25" t="s">
        <v>98</v>
      </c>
      <c r="U33" s="25" t="s">
        <v>98</v>
      </c>
      <c r="V33" s="25" t="s">
        <v>98</v>
      </c>
      <c r="W33" s="25" t="s">
        <v>98</v>
      </c>
      <c r="X33" s="25" t="s">
        <v>98</v>
      </c>
      <c r="Y33" s="25" t="s">
        <v>98</v>
      </c>
      <c r="Z33" s="25" t="s">
        <v>98</v>
      </c>
      <c r="AA33" s="25" t="s">
        <v>98</v>
      </c>
      <c r="AB33" s="25" t="s">
        <v>98</v>
      </c>
      <c r="AC33" s="25" t="s">
        <v>98</v>
      </c>
      <c r="AD33" s="25" t="s">
        <v>98</v>
      </c>
      <c r="AE33" s="25" t="s">
        <v>98</v>
      </c>
      <c r="AF33" s="25" t="s">
        <v>98</v>
      </c>
      <c r="AG33" s="25" t="s">
        <v>98</v>
      </c>
      <c r="AH33" s="25" t="s">
        <v>98</v>
      </c>
      <c r="AI33" s="37">
        <v>27.14</v>
      </c>
      <c r="AJ33" s="12"/>
      <c r="AK33" s="12"/>
      <c r="AL33" s="12"/>
      <c r="AM33" s="12"/>
      <c r="AN33" s="12"/>
      <c r="AO33" s="12"/>
    </row>
    <row r="34" spans="1:41" ht="15">
      <c r="A34" s="14">
        <v>30</v>
      </c>
      <c r="B34" s="15" t="s">
        <v>90</v>
      </c>
      <c r="C34" s="5">
        <v>1977</v>
      </c>
      <c r="D34" s="21">
        <f>O34</f>
        <v>26.32</v>
      </c>
      <c r="E34" s="32">
        <f>D34/7</f>
        <v>3.7600000000000002</v>
      </c>
      <c r="F34" s="25" t="s">
        <v>98</v>
      </c>
      <c r="G34" s="25" t="s">
        <v>98</v>
      </c>
      <c r="H34" s="25" t="s">
        <v>98</v>
      </c>
      <c r="I34" s="25" t="s">
        <v>98</v>
      </c>
      <c r="J34" s="25" t="s">
        <v>98</v>
      </c>
      <c r="K34" s="25" t="s">
        <v>98</v>
      </c>
      <c r="L34" s="25" t="s">
        <v>98</v>
      </c>
      <c r="M34" s="25" t="s">
        <v>98</v>
      </c>
      <c r="N34" s="25" t="s">
        <v>98</v>
      </c>
      <c r="O34" s="37">
        <v>26.32</v>
      </c>
      <c r="P34" s="25" t="s">
        <v>98</v>
      </c>
      <c r="Q34" s="25" t="s">
        <v>98</v>
      </c>
      <c r="R34" s="25" t="s">
        <v>98</v>
      </c>
      <c r="S34" s="25" t="s">
        <v>98</v>
      </c>
      <c r="T34" s="25" t="s">
        <v>98</v>
      </c>
      <c r="U34" s="25" t="s">
        <v>98</v>
      </c>
      <c r="V34" s="25" t="s">
        <v>98</v>
      </c>
      <c r="W34" s="25" t="s">
        <v>98</v>
      </c>
      <c r="X34" s="25" t="s">
        <v>98</v>
      </c>
      <c r="Y34" s="19" t="s">
        <v>98</v>
      </c>
      <c r="Z34" s="19" t="s">
        <v>98</v>
      </c>
      <c r="AA34" s="19" t="s">
        <v>98</v>
      </c>
      <c r="AB34" s="19" t="s">
        <v>98</v>
      </c>
      <c r="AC34" s="19" t="s">
        <v>98</v>
      </c>
      <c r="AD34" s="19" t="s">
        <v>98</v>
      </c>
      <c r="AE34" s="19" t="s">
        <v>98</v>
      </c>
      <c r="AF34" s="25" t="s">
        <v>98</v>
      </c>
      <c r="AG34" s="25" t="s">
        <v>98</v>
      </c>
      <c r="AH34" s="25" t="s">
        <v>98</v>
      </c>
      <c r="AI34" s="12" t="s">
        <v>98</v>
      </c>
      <c r="AJ34" s="12"/>
      <c r="AK34" s="12"/>
      <c r="AL34" s="12"/>
      <c r="AM34" s="12"/>
      <c r="AN34" s="12"/>
      <c r="AO34" s="12"/>
    </row>
    <row r="35" spans="1:41" ht="15">
      <c r="A35" s="14">
        <v>31</v>
      </c>
      <c r="B35" s="15" t="s">
        <v>148</v>
      </c>
      <c r="C35" s="5">
        <v>1991</v>
      </c>
      <c r="D35" s="21">
        <f>AI35</f>
        <v>25.28</v>
      </c>
      <c r="E35" s="32">
        <f>D35/7</f>
        <v>3.6114285714285717</v>
      </c>
      <c r="F35" s="25" t="s">
        <v>98</v>
      </c>
      <c r="G35" s="25" t="s">
        <v>98</v>
      </c>
      <c r="H35" s="25" t="s">
        <v>98</v>
      </c>
      <c r="I35" s="25" t="s">
        <v>98</v>
      </c>
      <c r="J35" s="25" t="s">
        <v>98</v>
      </c>
      <c r="K35" s="25" t="s">
        <v>98</v>
      </c>
      <c r="L35" s="25" t="s">
        <v>98</v>
      </c>
      <c r="M35" s="25" t="s">
        <v>98</v>
      </c>
      <c r="N35" s="25" t="s">
        <v>98</v>
      </c>
      <c r="O35" s="25" t="s">
        <v>98</v>
      </c>
      <c r="P35" s="25" t="s">
        <v>98</v>
      </c>
      <c r="Q35" s="25" t="s">
        <v>98</v>
      </c>
      <c r="R35" s="25" t="s">
        <v>98</v>
      </c>
      <c r="S35" s="25" t="s">
        <v>98</v>
      </c>
      <c r="T35" s="25" t="s">
        <v>98</v>
      </c>
      <c r="U35" s="25" t="s">
        <v>98</v>
      </c>
      <c r="V35" s="25" t="s">
        <v>98</v>
      </c>
      <c r="W35" s="25" t="s">
        <v>98</v>
      </c>
      <c r="X35" s="25" t="s">
        <v>98</v>
      </c>
      <c r="Y35" s="25" t="s">
        <v>98</v>
      </c>
      <c r="Z35" s="25" t="s">
        <v>98</v>
      </c>
      <c r="AA35" s="25" t="s">
        <v>98</v>
      </c>
      <c r="AB35" s="25" t="s">
        <v>98</v>
      </c>
      <c r="AC35" s="25" t="s">
        <v>98</v>
      </c>
      <c r="AD35" s="25" t="s">
        <v>98</v>
      </c>
      <c r="AE35" s="25" t="s">
        <v>98</v>
      </c>
      <c r="AF35" s="25" t="s">
        <v>98</v>
      </c>
      <c r="AG35" s="25" t="s">
        <v>98</v>
      </c>
      <c r="AH35" s="25" t="s">
        <v>98</v>
      </c>
      <c r="AI35" s="37">
        <v>25.28</v>
      </c>
      <c r="AJ35" s="12"/>
      <c r="AK35" s="12"/>
      <c r="AL35" s="12"/>
      <c r="AM35" s="12"/>
      <c r="AN35" s="12"/>
      <c r="AO35" s="12"/>
    </row>
    <row r="36" spans="1:41" ht="15">
      <c r="A36" s="14">
        <v>32</v>
      </c>
      <c r="B36" s="15" t="s">
        <v>91</v>
      </c>
      <c r="C36" s="5">
        <v>1984</v>
      </c>
      <c r="D36" s="21">
        <f>O36</f>
        <v>24.94</v>
      </c>
      <c r="E36" s="32">
        <f>D36/7</f>
        <v>3.562857142857143</v>
      </c>
      <c r="F36" s="25" t="s">
        <v>98</v>
      </c>
      <c r="G36" s="25" t="s">
        <v>98</v>
      </c>
      <c r="H36" s="25" t="s">
        <v>98</v>
      </c>
      <c r="I36" s="25" t="s">
        <v>98</v>
      </c>
      <c r="J36" s="25" t="s">
        <v>98</v>
      </c>
      <c r="K36" s="25" t="s">
        <v>98</v>
      </c>
      <c r="L36" s="25" t="s">
        <v>98</v>
      </c>
      <c r="M36" s="25" t="s">
        <v>98</v>
      </c>
      <c r="N36" s="25" t="s">
        <v>98</v>
      </c>
      <c r="O36" s="37">
        <v>24.94</v>
      </c>
      <c r="P36" s="25" t="s">
        <v>98</v>
      </c>
      <c r="Q36" s="25" t="s">
        <v>98</v>
      </c>
      <c r="R36" s="25" t="s">
        <v>98</v>
      </c>
      <c r="S36" s="25" t="s">
        <v>98</v>
      </c>
      <c r="T36" s="25" t="s">
        <v>98</v>
      </c>
      <c r="U36" s="25" t="s">
        <v>98</v>
      </c>
      <c r="V36" s="25" t="s">
        <v>98</v>
      </c>
      <c r="W36" s="25" t="s">
        <v>98</v>
      </c>
      <c r="X36" s="25" t="s">
        <v>98</v>
      </c>
      <c r="Y36" s="19" t="s">
        <v>98</v>
      </c>
      <c r="Z36" s="19" t="s">
        <v>98</v>
      </c>
      <c r="AA36" s="19" t="s">
        <v>98</v>
      </c>
      <c r="AB36" s="19" t="s">
        <v>98</v>
      </c>
      <c r="AC36" s="19" t="s">
        <v>98</v>
      </c>
      <c r="AD36" s="19" t="s">
        <v>98</v>
      </c>
      <c r="AE36" s="19" t="s">
        <v>98</v>
      </c>
      <c r="AF36" s="25" t="s">
        <v>98</v>
      </c>
      <c r="AG36" s="25" t="s">
        <v>98</v>
      </c>
      <c r="AH36" s="25" t="s">
        <v>98</v>
      </c>
      <c r="AI36" s="12" t="s">
        <v>98</v>
      </c>
      <c r="AJ36" s="12"/>
      <c r="AK36" s="12"/>
      <c r="AL36" s="12"/>
      <c r="AM36" s="12"/>
      <c r="AN36" s="12"/>
      <c r="AO36" s="12"/>
    </row>
    <row r="37" spans="1:41" ht="15">
      <c r="A37" s="14">
        <v>33</v>
      </c>
      <c r="B37" s="15" t="s">
        <v>147</v>
      </c>
      <c r="C37" s="5">
        <v>1987</v>
      </c>
      <c r="D37" s="21">
        <f>AI37</f>
        <v>22.95</v>
      </c>
      <c r="E37" s="32">
        <f>D37/7</f>
        <v>3.2785714285714285</v>
      </c>
      <c r="F37" s="25" t="s">
        <v>98</v>
      </c>
      <c r="G37" s="25" t="s">
        <v>98</v>
      </c>
      <c r="H37" s="25" t="s">
        <v>98</v>
      </c>
      <c r="I37" s="25" t="s">
        <v>98</v>
      </c>
      <c r="J37" s="25" t="s">
        <v>98</v>
      </c>
      <c r="K37" s="25" t="s">
        <v>98</v>
      </c>
      <c r="L37" s="25" t="s">
        <v>98</v>
      </c>
      <c r="M37" s="25" t="s">
        <v>98</v>
      </c>
      <c r="N37" s="25" t="s">
        <v>98</v>
      </c>
      <c r="O37" s="25" t="s">
        <v>98</v>
      </c>
      <c r="P37" s="25" t="s">
        <v>98</v>
      </c>
      <c r="Q37" s="25" t="s">
        <v>98</v>
      </c>
      <c r="R37" s="25" t="s">
        <v>98</v>
      </c>
      <c r="S37" s="25" t="s">
        <v>98</v>
      </c>
      <c r="T37" s="25" t="s">
        <v>98</v>
      </c>
      <c r="U37" s="25" t="s">
        <v>98</v>
      </c>
      <c r="V37" s="25" t="s">
        <v>98</v>
      </c>
      <c r="W37" s="25" t="s">
        <v>98</v>
      </c>
      <c r="X37" s="25" t="s">
        <v>98</v>
      </c>
      <c r="Y37" s="25" t="s">
        <v>98</v>
      </c>
      <c r="Z37" s="25" t="s">
        <v>98</v>
      </c>
      <c r="AA37" s="25" t="s">
        <v>98</v>
      </c>
      <c r="AB37" s="25" t="s">
        <v>98</v>
      </c>
      <c r="AC37" s="25" t="s">
        <v>98</v>
      </c>
      <c r="AD37" s="25" t="s">
        <v>98</v>
      </c>
      <c r="AE37" s="25" t="s">
        <v>98</v>
      </c>
      <c r="AF37" s="25" t="s">
        <v>98</v>
      </c>
      <c r="AG37" s="25" t="s">
        <v>98</v>
      </c>
      <c r="AH37" s="25" t="s">
        <v>98</v>
      </c>
      <c r="AI37" s="37">
        <v>22.95</v>
      </c>
      <c r="AJ37" s="12"/>
      <c r="AK37" s="12"/>
      <c r="AL37" s="12"/>
      <c r="AM37" s="12"/>
      <c r="AN37" s="12"/>
      <c r="AO37" s="12"/>
    </row>
    <row r="38" spans="1:41" ht="15">
      <c r="A38" s="14">
        <v>34</v>
      </c>
      <c r="B38" s="15" t="s">
        <v>92</v>
      </c>
      <c r="C38" s="5">
        <v>1988</v>
      </c>
      <c r="D38" s="21">
        <f>O38</f>
        <v>22.66</v>
      </c>
      <c r="E38" s="32">
        <f>D38/7</f>
        <v>3.237142857142857</v>
      </c>
      <c r="F38" s="25" t="s">
        <v>98</v>
      </c>
      <c r="G38" s="25" t="s">
        <v>98</v>
      </c>
      <c r="H38" s="25" t="s">
        <v>98</v>
      </c>
      <c r="I38" s="25" t="s">
        <v>98</v>
      </c>
      <c r="J38" s="25" t="s">
        <v>98</v>
      </c>
      <c r="K38" s="25" t="s">
        <v>98</v>
      </c>
      <c r="L38" s="25" t="s">
        <v>98</v>
      </c>
      <c r="M38" s="25" t="s">
        <v>98</v>
      </c>
      <c r="N38" s="25" t="s">
        <v>98</v>
      </c>
      <c r="O38" s="37">
        <v>22.66</v>
      </c>
      <c r="P38" s="25" t="s">
        <v>98</v>
      </c>
      <c r="Q38" s="25" t="s">
        <v>98</v>
      </c>
      <c r="R38" s="25" t="s">
        <v>98</v>
      </c>
      <c r="S38" s="25" t="s">
        <v>98</v>
      </c>
      <c r="T38" s="25" t="s">
        <v>98</v>
      </c>
      <c r="U38" s="25" t="s">
        <v>98</v>
      </c>
      <c r="V38" s="25" t="s">
        <v>98</v>
      </c>
      <c r="W38" s="25" t="s">
        <v>98</v>
      </c>
      <c r="X38" s="25" t="s">
        <v>98</v>
      </c>
      <c r="Y38" s="19" t="s">
        <v>98</v>
      </c>
      <c r="Z38" s="19" t="s">
        <v>98</v>
      </c>
      <c r="AA38" s="19" t="s">
        <v>98</v>
      </c>
      <c r="AB38" s="19" t="s">
        <v>98</v>
      </c>
      <c r="AC38" s="19" t="s">
        <v>98</v>
      </c>
      <c r="AD38" s="19" t="s">
        <v>98</v>
      </c>
      <c r="AE38" s="19" t="s">
        <v>98</v>
      </c>
      <c r="AF38" s="25" t="s">
        <v>98</v>
      </c>
      <c r="AG38" s="25" t="s">
        <v>98</v>
      </c>
      <c r="AH38" s="25" t="s">
        <v>98</v>
      </c>
      <c r="AI38" s="12" t="s">
        <v>98</v>
      </c>
      <c r="AJ38" s="12"/>
      <c r="AK38" s="12"/>
      <c r="AL38" s="12"/>
      <c r="AM38" s="12"/>
      <c r="AN38" s="12"/>
      <c r="AO38" s="12"/>
    </row>
    <row r="39" spans="1:41" ht="15">
      <c r="A39" s="14">
        <v>35</v>
      </c>
      <c r="B39" s="15" t="s">
        <v>146</v>
      </c>
      <c r="C39" s="5">
        <v>1988</v>
      </c>
      <c r="D39" s="21">
        <f>AI39</f>
        <v>21.44</v>
      </c>
      <c r="E39" s="32">
        <f>D39/7</f>
        <v>3.062857142857143</v>
      </c>
      <c r="F39" s="25" t="s">
        <v>98</v>
      </c>
      <c r="G39" s="25" t="s">
        <v>98</v>
      </c>
      <c r="H39" s="25" t="s">
        <v>98</v>
      </c>
      <c r="I39" s="25" t="s">
        <v>98</v>
      </c>
      <c r="J39" s="25" t="s">
        <v>98</v>
      </c>
      <c r="K39" s="25" t="s">
        <v>98</v>
      </c>
      <c r="L39" s="25" t="s">
        <v>98</v>
      </c>
      <c r="M39" s="25" t="s">
        <v>98</v>
      </c>
      <c r="N39" s="25" t="s">
        <v>98</v>
      </c>
      <c r="O39" s="25" t="s">
        <v>98</v>
      </c>
      <c r="P39" s="25" t="s">
        <v>98</v>
      </c>
      <c r="Q39" s="25" t="s">
        <v>98</v>
      </c>
      <c r="R39" s="25" t="s">
        <v>98</v>
      </c>
      <c r="S39" s="25" t="s">
        <v>98</v>
      </c>
      <c r="T39" s="25" t="s">
        <v>98</v>
      </c>
      <c r="U39" s="25" t="s">
        <v>98</v>
      </c>
      <c r="V39" s="25" t="s">
        <v>98</v>
      </c>
      <c r="W39" s="25" t="s">
        <v>98</v>
      </c>
      <c r="X39" s="25" t="s">
        <v>98</v>
      </c>
      <c r="Y39" s="25" t="s">
        <v>98</v>
      </c>
      <c r="Z39" s="25" t="s">
        <v>98</v>
      </c>
      <c r="AA39" s="25" t="s">
        <v>98</v>
      </c>
      <c r="AB39" s="25" t="s">
        <v>98</v>
      </c>
      <c r="AC39" s="25" t="s">
        <v>98</v>
      </c>
      <c r="AD39" s="25" t="s">
        <v>98</v>
      </c>
      <c r="AE39" s="25" t="s">
        <v>98</v>
      </c>
      <c r="AF39" s="25" t="s">
        <v>98</v>
      </c>
      <c r="AG39" s="25" t="s">
        <v>98</v>
      </c>
      <c r="AH39" s="25" t="s">
        <v>98</v>
      </c>
      <c r="AI39" s="37">
        <v>21.44</v>
      </c>
      <c r="AJ39" s="12"/>
      <c r="AK39" s="12"/>
      <c r="AL39" s="12"/>
      <c r="AM39" s="12"/>
      <c r="AN39" s="12"/>
      <c r="AO39" s="12"/>
    </row>
    <row r="40" spans="1:41" ht="15">
      <c r="A40" s="14">
        <v>36</v>
      </c>
      <c r="B40" s="15" t="s">
        <v>86</v>
      </c>
      <c r="C40" s="5">
        <v>1984</v>
      </c>
      <c r="D40" s="21">
        <f>N40</f>
        <v>20.95</v>
      </c>
      <c r="E40" s="32">
        <f>D40/7</f>
        <v>2.992857142857143</v>
      </c>
      <c r="F40" s="25" t="s">
        <v>98</v>
      </c>
      <c r="G40" s="25" t="s">
        <v>98</v>
      </c>
      <c r="H40" s="25" t="s">
        <v>98</v>
      </c>
      <c r="I40" s="25" t="s">
        <v>98</v>
      </c>
      <c r="J40" s="25" t="s">
        <v>98</v>
      </c>
      <c r="K40" s="25" t="s">
        <v>98</v>
      </c>
      <c r="L40" s="25" t="s">
        <v>98</v>
      </c>
      <c r="M40" s="25" t="s">
        <v>98</v>
      </c>
      <c r="N40" s="37">
        <v>20.95</v>
      </c>
      <c r="O40" s="25" t="s">
        <v>98</v>
      </c>
      <c r="P40" s="25" t="s">
        <v>98</v>
      </c>
      <c r="Q40" s="25" t="s">
        <v>98</v>
      </c>
      <c r="R40" s="25" t="s">
        <v>98</v>
      </c>
      <c r="S40" s="25" t="s">
        <v>98</v>
      </c>
      <c r="T40" s="25" t="s">
        <v>98</v>
      </c>
      <c r="U40" s="25" t="s">
        <v>98</v>
      </c>
      <c r="V40" s="25" t="s">
        <v>98</v>
      </c>
      <c r="W40" s="25" t="s">
        <v>98</v>
      </c>
      <c r="X40" s="25" t="s">
        <v>98</v>
      </c>
      <c r="Y40" s="19" t="s">
        <v>98</v>
      </c>
      <c r="Z40" s="19" t="s">
        <v>98</v>
      </c>
      <c r="AA40" s="19" t="s">
        <v>98</v>
      </c>
      <c r="AB40" s="19" t="s">
        <v>98</v>
      </c>
      <c r="AC40" s="19" t="s">
        <v>98</v>
      </c>
      <c r="AD40" s="19" t="s">
        <v>98</v>
      </c>
      <c r="AE40" s="19" t="s">
        <v>98</v>
      </c>
      <c r="AF40" s="25" t="s">
        <v>98</v>
      </c>
      <c r="AG40" s="25" t="s">
        <v>98</v>
      </c>
      <c r="AH40" s="25" t="s">
        <v>98</v>
      </c>
      <c r="AI40" s="12" t="s">
        <v>98</v>
      </c>
      <c r="AJ40" s="12"/>
      <c r="AK40" s="12"/>
      <c r="AL40" s="12"/>
      <c r="AM40" s="12"/>
      <c r="AN40" s="12"/>
      <c r="AO40" s="12"/>
    </row>
    <row r="41" spans="1:41" ht="15">
      <c r="A41" s="14">
        <v>37</v>
      </c>
      <c r="B41" s="15" t="s">
        <v>145</v>
      </c>
      <c r="C41" s="5">
        <v>1968</v>
      </c>
      <c r="D41" s="21">
        <f>AI41</f>
        <v>20.61</v>
      </c>
      <c r="E41" s="32">
        <f>D41/7</f>
        <v>2.9442857142857144</v>
      </c>
      <c r="F41" s="25" t="s">
        <v>98</v>
      </c>
      <c r="G41" s="25" t="s">
        <v>98</v>
      </c>
      <c r="H41" s="25" t="s">
        <v>98</v>
      </c>
      <c r="I41" s="25" t="s">
        <v>98</v>
      </c>
      <c r="J41" s="25" t="s">
        <v>98</v>
      </c>
      <c r="K41" s="25" t="s">
        <v>98</v>
      </c>
      <c r="L41" s="25" t="s">
        <v>98</v>
      </c>
      <c r="M41" s="25" t="s">
        <v>98</v>
      </c>
      <c r="N41" s="25" t="s">
        <v>98</v>
      </c>
      <c r="O41" s="25" t="s">
        <v>98</v>
      </c>
      <c r="P41" s="25" t="s">
        <v>98</v>
      </c>
      <c r="Q41" s="25" t="s">
        <v>98</v>
      </c>
      <c r="R41" s="25" t="s">
        <v>98</v>
      </c>
      <c r="S41" s="25" t="s">
        <v>98</v>
      </c>
      <c r="T41" s="25" t="s">
        <v>98</v>
      </c>
      <c r="U41" s="25" t="s">
        <v>98</v>
      </c>
      <c r="V41" s="25" t="s">
        <v>98</v>
      </c>
      <c r="W41" s="25" t="s">
        <v>98</v>
      </c>
      <c r="X41" s="25" t="s">
        <v>98</v>
      </c>
      <c r="Y41" s="25" t="s">
        <v>98</v>
      </c>
      <c r="Z41" s="25" t="s">
        <v>98</v>
      </c>
      <c r="AA41" s="25" t="s">
        <v>98</v>
      </c>
      <c r="AB41" s="25" t="s">
        <v>98</v>
      </c>
      <c r="AC41" s="25" t="s">
        <v>98</v>
      </c>
      <c r="AD41" s="25" t="s">
        <v>98</v>
      </c>
      <c r="AE41" s="25" t="s">
        <v>98</v>
      </c>
      <c r="AF41" s="25" t="s">
        <v>98</v>
      </c>
      <c r="AG41" s="25" t="s">
        <v>98</v>
      </c>
      <c r="AH41" s="25" t="s">
        <v>98</v>
      </c>
      <c r="AI41" s="37">
        <v>20.61</v>
      </c>
      <c r="AJ41" s="12"/>
      <c r="AK41" s="12"/>
      <c r="AL41" s="12"/>
      <c r="AM41" s="12"/>
      <c r="AN41" s="12"/>
      <c r="AO41" s="12"/>
    </row>
    <row r="42" spans="1:41" ht="15">
      <c r="A42" s="14">
        <v>38</v>
      </c>
      <c r="B42" s="15" t="s">
        <v>87</v>
      </c>
      <c r="C42" s="5">
        <v>1988</v>
      </c>
      <c r="D42" s="21">
        <f>N42</f>
        <v>18.34</v>
      </c>
      <c r="E42" s="32">
        <f>D42/7</f>
        <v>2.62</v>
      </c>
      <c r="F42" s="25" t="s">
        <v>98</v>
      </c>
      <c r="G42" s="25" t="s">
        <v>98</v>
      </c>
      <c r="H42" s="25" t="s">
        <v>98</v>
      </c>
      <c r="I42" s="25" t="s">
        <v>98</v>
      </c>
      <c r="J42" s="25" t="s">
        <v>98</v>
      </c>
      <c r="K42" s="25" t="s">
        <v>98</v>
      </c>
      <c r="L42" s="25" t="s">
        <v>98</v>
      </c>
      <c r="M42" s="25" t="s">
        <v>98</v>
      </c>
      <c r="N42" s="37">
        <v>18.34</v>
      </c>
      <c r="O42" s="25" t="s">
        <v>98</v>
      </c>
      <c r="P42" s="25" t="s">
        <v>98</v>
      </c>
      <c r="Q42" s="25" t="s">
        <v>98</v>
      </c>
      <c r="R42" s="25" t="s">
        <v>98</v>
      </c>
      <c r="S42" s="25" t="s">
        <v>98</v>
      </c>
      <c r="T42" s="25" t="s">
        <v>98</v>
      </c>
      <c r="U42" s="25" t="s">
        <v>98</v>
      </c>
      <c r="V42" s="25" t="s">
        <v>98</v>
      </c>
      <c r="W42" s="25" t="s">
        <v>98</v>
      </c>
      <c r="X42" s="25" t="s">
        <v>98</v>
      </c>
      <c r="Y42" s="19" t="s">
        <v>98</v>
      </c>
      <c r="Z42" s="19" t="s">
        <v>98</v>
      </c>
      <c r="AA42" s="19" t="s">
        <v>98</v>
      </c>
      <c r="AB42" s="19" t="s">
        <v>98</v>
      </c>
      <c r="AC42" s="19" t="s">
        <v>98</v>
      </c>
      <c r="AD42" s="19" t="s">
        <v>98</v>
      </c>
      <c r="AE42" s="18" t="s">
        <v>98</v>
      </c>
      <c r="AF42" s="25" t="s">
        <v>98</v>
      </c>
      <c r="AG42" s="25" t="s">
        <v>98</v>
      </c>
      <c r="AH42" s="25" t="s">
        <v>98</v>
      </c>
      <c r="AI42" s="12" t="s">
        <v>98</v>
      </c>
      <c r="AJ42" s="12"/>
      <c r="AK42" s="12"/>
      <c r="AL42" s="12"/>
      <c r="AM42" s="12"/>
      <c r="AN42" s="12"/>
      <c r="AO42" s="12"/>
    </row>
    <row r="43" spans="1:41" ht="15">
      <c r="A43" s="14">
        <v>39</v>
      </c>
      <c r="B43" s="15" t="s">
        <v>130</v>
      </c>
      <c r="C43" s="5">
        <v>1963</v>
      </c>
      <c r="D43" s="21">
        <f>AE43</f>
        <v>18.02</v>
      </c>
      <c r="E43" s="32">
        <f>D43/7</f>
        <v>2.5742857142857143</v>
      </c>
      <c r="F43" s="25" t="s">
        <v>98</v>
      </c>
      <c r="G43" s="25" t="s">
        <v>98</v>
      </c>
      <c r="H43" s="25" t="s">
        <v>98</v>
      </c>
      <c r="I43" s="37">
        <v>14.35</v>
      </c>
      <c r="J43" s="25" t="s">
        <v>98</v>
      </c>
      <c r="K43" s="25" t="s">
        <v>98</v>
      </c>
      <c r="L43" s="25" t="s">
        <v>98</v>
      </c>
      <c r="M43" s="25" t="s">
        <v>98</v>
      </c>
      <c r="N43" s="25" t="s">
        <v>98</v>
      </c>
      <c r="O43" s="25" t="s">
        <v>98</v>
      </c>
      <c r="P43" s="25" t="s">
        <v>98</v>
      </c>
      <c r="Q43" s="25" t="s">
        <v>98</v>
      </c>
      <c r="R43" s="25" t="s">
        <v>98</v>
      </c>
      <c r="S43" s="25" t="s">
        <v>98</v>
      </c>
      <c r="T43" s="25" t="s">
        <v>98</v>
      </c>
      <c r="U43" s="25" t="s">
        <v>98</v>
      </c>
      <c r="V43" s="25" t="s">
        <v>98</v>
      </c>
      <c r="W43" s="25" t="s">
        <v>98</v>
      </c>
      <c r="X43" s="25" t="s">
        <v>98</v>
      </c>
      <c r="Y43" s="19" t="s">
        <v>98</v>
      </c>
      <c r="Z43" s="19" t="s">
        <v>98</v>
      </c>
      <c r="AA43" s="19" t="s">
        <v>98</v>
      </c>
      <c r="AB43" s="19" t="s">
        <v>98</v>
      </c>
      <c r="AC43" s="19" t="s">
        <v>98</v>
      </c>
      <c r="AD43" s="19" t="s">
        <v>98</v>
      </c>
      <c r="AE43" s="37">
        <v>18.02</v>
      </c>
      <c r="AF43" s="25" t="s">
        <v>98</v>
      </c>
      <c r="AG43" s="25" t="s">
        <v>98</v>
      </c>
      <c r="AH43" s="25" t="s">
        <v>98</v>
      </c>
      <c r="AI43" s="12" t="s">
        <v>98</v>
      </c>
      <c r="AJ43" s="12"/>
      <c r="AK43" s="12"/>
      <c r="AL43" s="12"/>
      <c r="AM43" s="12"/>
      <c r="AN43" s="12"/>
      <c r="AO43" s="12"/>
    </row>
    <row r="44" spans="1:41" ht="15">
      <c r="A44" s="14">
        <v>40</v>
      </c>
      <c r="B44" s="15" t="s">
        <v>72</v>
      </c>
      <c r="C44" s="5">
        <v>1983</v>
      </c>
      <c r="D44" s="21">
        <f>I44</f>
        <v>14.35</v>
      </c>
      <c r="E44" s="32">
        <f>D44/7</f>
        <v>2.05</v>
      </c>
      <c r="F44" s="25" t="s">
        <v>98</v>
      </c>
      <c r="G44" s="25" t="s">
        <v>98</v>
      </c>
      <c r="H44" s="25" t="s">
        <v>98</v>
      </c>
      <c r="I44" s="37">
        <v>14.35</v>
      </c>
      <c r="J44" s="25" t="s">
        <v>98</v>
      </c>
      <c r="K44" s="25" t="s">
        <v>98</v>
      </c>
      <c r="L44" s="25" t="s">
        <v>98</v>
      </c>
      <c r="M44" s="25" t="s">
        <v>98</v>
      </c>
      <c r="N44" s="25" t="s">
        <v>98</v>
      </c>
      <c r="O44" s="25" t="s">
        <v>98</v>
      </c>
      <c r="P44" s="25" t="s">
        <v>98</v>
      </c>
      <c r="Q44" s="25" t="s">
        <v>98</v>
      </c>
      <c r="R44" s="25" t="s">
        <v>98</v>
      </c>
      <c r="S44" s="25" t="s">
        <v>98</v>
      </c>
      <c r="T44" s="25" t="s">
        <v>98</v>
      </c>
      <c r="U44" s="25" t="s">
        <v>98</v>
      </c>
      <c r="V44" s="25" t="s">
        <v>98</v>
      </c>
      <c r="W44" s="25" t="s">
        <v>98</v>
      </c>
      <c r="X44" s="25" t="s">
        <v>98</v>
      </c>
      <c r="Y44" s="19" t="s">
        <v>98</v>
      </c>
      <c r="Z44" s="19" t="s">
        <v>98</v>
      </c>
      <c r="AA44" s="19" t="s">
        <v>98</v>
      </c>
      <c r="AB44" s="19" t="s">
        <v>98</v>
      </c>
      <c r="AC44" s="19" t="s">
        <v>98</v>
      </c>
      <c r="AD44" s="19" t="s">
        <v>98</v>
      </c>
      <c r="AE44" s="19" t="s">
        <v>98</v>
      </c>
      <c r="AF44" s="25" t="s">
        <v>98</v>
      </c>
      <c r="AG44" s="25" t="s">
        <v>98</v>
      </c>
      <c r="AH44" s="25" t="s">
        <v>98</v>
      </c>
      <c r="AI44" s="12" t="s">
        <v>98</v>
      </c>
      <c r="AJ44" s="12"/>
      <c r="AK44" s="12"/>
      <c r="AL44" s="12"/>
      <c r="AM44" s="12"/>
      <c r="AN44" s="12"/>
      <c r="AO44" s="12"/>
    </row>
    <row r="45" spans="1:41" ht="15">
      <c r="A45" s="14">
        <v>41</v>
      </c>
      <c r="B45" s="15" t="s">
        <v>131</v>
      </c>
      <c r="C45" s="5">
        <v>1991</v>
      </c>
      <c r="D45" s="21">
        <f>AE45</f>
        <v>10.2</v>
      </c>
      <c r="E45" s="32">
        <f>D45/7</f>
        <v>1.457142857142857</v>
      </c>
      <c r="F45" s="25" t="s">
        <v>98</v>
      </c>
      <c r="G45" s="25" t="s">
        <v>98</v>
      </c>
      <c r="H45" s="25" t="s">
        <v>98</v>
      </c>
      <c r="I45" s="37">
        <v>14.35</v>
      </c>
      <c r="J45" s="25" t="s">
        <v>98</v>
      </c>
      <c r="K45" s="25" t="s">
        <v>98</v>
      </c>
      <c r="L45" s="25" t="s">
        <v>98</v>
      </c>
      <c r="M45" s="25" t="s">
        <v>98</v>
      </c>
      <c r="N45" s="25" t="s">
        <v>98</v>
      </c>
      <c r="O45" s="25" t="s">
        <v>98</v>
      </c>
      <c r="P45" s="25" t="s">
        <v>98</v>
      </c>
      <c r="Q45" s="25" t="s">
        <v>98</v>
      </c>
      <c r="R45" s="25" t="s">
        <v>98</v>
      </c>
      <c r="S45" s="25" t="s">
        <v>98</v>
      </c>
      <c r="T45" s="25" t="s">
        <v>98</v>
      </c>
      <c r="U45" s="25" t="s">
        <v>98</v>
      </c>
      <c r="V45" s="25" t="s">
        <v>98</v>
      </c>
      <c r="W45" s="25" t="s">
        <v>98</v>
      </c>
      <c r="X45" s="25" t="s">
        <v>98</v>
      </c>
      <c r="Y45" s="19" t="s">
        <v>98</v>
      </c>
      <c r="Z45" s="19" t="s">
        <v>98</v>
      </c>
      <c r="AA45" s="19" t="s">
        <v>98</v>
      </c>
      <c r="AB45" s="19" t="s">
        <v>98</v>
      </c>
      <c r="AC45" s="19" t="s">
        <v>98</v>
      </c>
      <c r="AD45" s="19" t="s">
        <v>98</v>
      </c>
      <c r="AE45" s="37">
        <v>10.2</v>
      </c>
      <c r="AF45" s="25" t="s">
        <v>98</v>
      </c>
      <c r="AG45" s="25" t="s">
        <v>98</v>
      </c>
      <c r="AH45" s="25" t="s">
        <v>98</v>
      </c>
      <c r="AI45" s="12" t="s">
        <v>98</v>
      </c>
      <c r="AJ45" s="12"/>
      <c r="AK45" s="12"/>
      <c r="AL45" s="12"/>
      <c r="AM45" s="12"/>
      <c r="AN45" s="12"/>
      <c r="AO45" s="12"/>
    </row>
    <row r="46" spans="1:41" ht="15">
      <c r="A46" s="14">
        <v>42</v>
      </c>
      <c r="B46" s="15" t="s">
        <v>144</v>
      </c>
      <c r="C46" s="5">
        <v>1988</v>
      </c>
      <c r="D46" s="21">
        <f>AI46</f>
        <v>6.15</v>
      </c>
      <c r="E46" s="32">
        <f>D46/7</f>
        <v>0.8785714285714287</v>
      </c>
      <c r="F46" s="25" t="s">
        <v>98</v>
      </c>
      <c r="G46" s="25" t="s">
        <v>98</v>
      </c>
      <c r="H46" s="25" t="s">
        <v>98</v>
      </c>
      <c r="I46" s="25" t="s">
        <v>98</v>
      </c>
      <c r="J46" s="25" t="s">
        <v>98</v>
      </c>
      <c r="K46" s="25" t="s">
        <v>98</v>
      </c>
      <c r="L46" s="25" t="s">
        <v>98</v>
      </c>
      <c r="M46" s="25" t="s">
        <v>98</v>
      </c>
      <c r="N46" s="25" t="s">
        <v>98</v>
      </c>
      <c r="O46" s="25" t="s">
        <v>98</v>
      </c>
      <c r="P46" s="25" t="s">
        <v>98</v>
      </c>
      <c r="Q46" s="25" t="s">
        <v>98</v>
      </c>
      <c r="R46" s="25" t="s">
        <v>98</v>
      </c>
      <c r="S46" s="25" t="s">
        <v>98</v>
      </c>
      <c r="T46" s="25" t="s">
        <v>98</v>
      </c>
      <c r="U46" s="25" t="s">
        <v>98</v>
      </c>
      <c r="V46" s="25" t="s">
        <v>98</v>
      </c>
      <c r="W46" s="25" t="s">
        <v>98</v>
      </c>
      <c r="X46" s="25" t="s">
        <v>98</v>
      </c>
      <c r="Y46" s="25" t="s">
        <v>98</v>
      </c>
      <c r="Z46" s="25" t="s">
        <v>98</v>
      </c>
      <c r="AA46" s="25" t="s">
        <v>98</v>
      </c>
      <c r="AB46" s="25" t="s">
        <v>98</v>
      </c>
      <c r="AC46" s="25" t="s">
        <v>98</v>
      </c>
      <c r="AD46" s="25" t="s">
        <v>98</v>
      </c>
      <c r="AE46" s="25" t="s">
        <v>98</v>
      </c>
      <c r="AF46" s="25" t="s">
        <v>98</v>
      </c>
      <c r="AG46" s="25" t="s">
        <v>98</v>
      </c>
      <c r="AH46" s="25" t="s">
        <v>98</v>
      </c>
      <c r="AI46" s="37">
        <v>6.15</v>
      </c>
      <c r="AJ46" s="12"/>
      <c r="AK46" s="12"/>
      <c r="AL46" s="12"/>
      <c r="AM46" s="12"/>
      <c r="AN46" s="12"/>
      <c r="AO46" s="12"/>
    </row>
    <row r="47" spans="1:41" ht="15">
      <c r="A47" s="14">
        <v>43</v>
      </c>
      <c r="B47" s="15" t="s">
        <v>132</v>
      </c>
      <c r="C47" s="5">
        <v>1950</v>
      </c>
      <c r="D47" s="21">
        <f>AE47</f>
        <v>5.72</v>
      </c>
      <c r="E47" s="32">
        <f>D47/7</f>
        <v>0.8171428571428571</v>
      </c>
      <c r="F47" s="25" t="s">
        <v>98</v>
      </c>
      <c r="G47" s="25" t="s">
        <v>98</v>
      </c>
      <c r="H47" s="25" t="s">
        <v>98</v>
      </c>
      <c r="I47" s="37">
        <v>14.35</v>
      </c>
      <c r="J47" s="25" t="s">
        <v>98</v>
      </c>
      <c r="K47" s="25" t="s">
        <v>98</v>
      </c>
      <c r="L47" s="25" t="s">
        <v>98</v>
      </c>
      <c r="M47" s="25" t="s">
        <v>98</v>
      </c>
      <c r="N47" s="25" t="s">
        <v>98</v>
      </c>
      <c r="O47" s="25" t="s">
        <v>98</v>
      </c>
      <c r="P47" s="25" t="s">
        <v>98</v>
      </c>
      <c r="Q47" s="25" t="s">
        <v>98</v>
      </c>
      <c r="R47" s="25" t="s">
        <v>98</v>
      </c>
      <c r="S47" s="25" t="s">
        <v>98</v>
      </c>
      <c r="T47" s="25" t="s">
        <v>98</v>
      </c>
      <c r="U47" s="25" t="s">
        <v>98</v>
      </c>
      <c r="V47" s="25" t="s">
        <v>98</v>
      </c>
      <c r="W47" s="25" t="s">
        <v>98</v>
      </c>
      <c r="X47" s="25" t="s">
        <v>98</v>
      </c>
      <c r="Y47" s="19" t="s">
        <v>98</v>
      </c>
      <c r="Z47" s="19" t="s">
        <v>98</v>
      </c>
      <c r="AA47" s="19" t="s">
        <v>98</v>
      </c>
      <c r="AB47" s="19" t="s">
        <v>98</v>
      </c>
      <c r="AC47" s="19" t="s">
        <v>98</v>
      </c>
      <c r="AD47" s="19" t="s">
        <v>98</v>
      </c>
      <c r="AE47" s="37">
        <v>5.72</v>
      </c>
      <c r="AF47" s="25" t="s">
        <v>98</v>
      </c>
      <c r="AG47" s="25" t="s">
        <v>98</v>
      </c>
      <c r="AH47" s="25" t="s">
        <v>98</v>
      </c>
      <c r="AI47" s="12" t="s">
        <v>98</v>
      </c>
      <c r="AJ47" s="12"/>
      <c r="AK47" s="12"/>
      <c r="AL47" s="12"/>
      <c r="AM47" s="12"/>
      <c r="AN47" s="12"/>
      <c r="AO47" s="12"/>
    </row>
    <row r="48" spans="1:41" ht="15">
      <c r="A48" s="14"/>
      <c r="B48" s="15"/>
      <c r="C48" s="5"/>
      <c r="D48" s="21"/>
      <c r="E48" s="32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12"/>
      <c r="AJ48" s="12"/>
      <c r="AK48" s="12"/>
      <c r="AL48" s="12"/>
      <c r="AM48" s="12"/>
      <c r="AN48" s="12"/>
      <c r="AO48" s="12"/>
    </row>
    <row r="49" spans="1:41" ht="15.75" customHeight="1">
      <c r="A49" s="14"/>
      <c r="B49" s="15"/>
      <c r="C49" s="5"/>
      <c r="D49" s="21"/>
      <c r="E49" s="32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12"/>
      <c r="AJ49" s="12"/>
      <c r="AK49" s="12"/>
      <c r="AL49" s="12"/>
      <c r="AM49" s="12"/>
      <c r="AN49" s="12"/>
      <c r="AO49" s="12"/>
    </row>
    <row r="50" spans="2:40" ht="15.75">
      <c r="B50" s="7" t="s">
        <v>33</v>
      </c>
      <c r="D50" s="21"/>
      <c r="F50" s="3"/>
      <c r="G50" s="3"/>
      <c r="H50" s="3"/>
      <c r="I50" s="3"/>
      <c r="J50" s="3"/>
      <c r="K50" s="12"/>
      <c r="L50" s="3"/>
      <c r="M50" s="3"/>
      <c r="N50" s="3"/>
      <c r="O50" s="3"/>
      <c r="P50" s="3"/>
      <c r="Q50" s="13"/>
      <c r="R50" s="13"/>
      <c r="S50" s="13"/>
      <c r="T50" s="17"/>
      <c r="U50" s="13"/>
      <c r="V50" s="13"/>
      <c r="W50" s="17"/>
      <c r="X50" s="17"/>
      <c r="Y50" s="17"/>
      <c r="Z50" s="3"/>
      <c r="AA50" s="3"/>
      <c r="AB50" s="3"/>
      <c r="AC50" s="3"/>
      <c r="AD50" s="3"/>
      <c r="AE50" s="3"/>
      <c r="AF50" s="12"/>
      <c r="AG50" s="3"/>
      <c r="AH50" s="3"/>
      <c r="AI50" s="3"/>
      <c r="AJ50" s="3"/>
      <c r="AK50" s="3"/>
      <c r="AL50" s="3"/>
      <c r="AM50" s="3"/>
      <c r="AN50" s="3"/>
    </row>
    <row r="51" spans="2:35" ht="15.75">
      <c r="B51" s="20" t="s">
        <v>10</v>
      </c>
      <c r="C51" s="1"/>
      <c r="D51" s="22"/>
      <c r="F51" s="12"/>
      <c r="G51" s="3"/>
      <c r="H51" s="3"/>
      <c r="I51" s="3"/>
      <c r="J51" s="3"/>
      <c r="P51" s="3"/>
      <c r="Q51" s="1"/>
      <c r="R51" s="1"/>
      <c r="S51" s="1"/>
      <c r="T51" s="17"/>
      <c r="U51" s="1"/>
      <c r="V51" s="1"/>
      <c r="W51" s="17"/>
      <c r="X51" s="17"/>
      <c r="Y51" s="17"/>
      <c r="AC51" s="1"/>
      <c r="AD51" s="1"/>
      <c r="AE51" s="1"/>
      <c r="AF51" s="1"/>
      <c r="AG51" s="1"/>
      <c r="AH51" s="1"/>
      <c r="AI51" s="17"/>
    </row>
    <row r="52" spans="3:35" ht="15.75">
      <c r="C52" s="1"/>
      <c r="D52" s="22"/>
      <c r="F52" s="12"/>
      <c r="G52" s="3"/>
      <c r="H52" s="3"/>
      <c r="I52" s="3"/>
      <c r="J52" s="3"/>
      <c r="O52" s="3"/>
      <c r="P52" s="3"/>
      <c r="Q52" s="1"/>
      <c r="R52" s="1"/>
      <c r="S52" s="1"/>
      <c r="U52" s="1"/>
      <c r="V52" s="1"/>
      <c r="W52" s="17"/>
      <c r="X52" s="7"/>
      <c r="Y52" s="17"/>
      <c r="AB52" s="31"/>
      <c r="AC52" s="1"/>
      <c r="AD52" s="1"/>
      <c r="AE52" s="1"/>
      <c r="AF52" s="1"/>
      <c r="AG52" s="1"/>
      <c r="AH52" s="1"/>
      <c r="AI52" s="18"/>
    </row>
    <row r="53" spans="2:35" ht="15.75">
      <c r="B53" s="7" t="s">
        <v>34</v>
      </c>
      <c r="C53" s="1"/>
      <c r="D53" s="22"/>
      <c r="F53" s="12"/>
      <c r="G53" s="3"/>
      <c r="H53" s="3"/>
      <c r="I53" s="3"/>
      <c r="J53" s="3"/>
      <c r="K53" s="34"/>
      <c r="M53" s="34"/>
      <c r="N53" s="1"/>
      <c r="O53" s="18"/>
      <c r="P53" s="3"/>
      <c r="Q53" s="1"/>
      <c r="R53" s="1"/>
      <c r="S53" s="1"/>
      <c r="U53" s="1"/>
      <c r="V53" s="1"/>
      <c r="W53" s="17"/>
      <c r="X53" s="17"/>
      <c r="Y53" s="17"/>
      <c r="AB53" s="31"/>
      <c r="AC53" s="1"/>
      <c r="AD53" s="1"/>
      <c r="AE53" s="1"/>
      <c r="AF53" s="1"/>
      <c r="AG53" s="1"/>
      <c r="AH53" s="1"/>
      <c r="AI53" s="18"/>
    </row>
    <row r="54" spans="2:35" ht="15.75">
      <c r="B54" s="9" t="s">
        <v>35</v>
      </c>
      <c r="C54" s="1"/>
      <c r="D54" s="1"/>
      <c r="F54" s="12"/>
      <c r="G54" s="3"/>
      <c r="H54" s="3"/>
      <c r="I54" s="3"/>
      <c r="J54" s="3"/>
      <c r="K54" s="34"/>
      <c r="M54" s="34"/>
      <c r="N54" s="1"/>
      <c r="O54" s="18"/>
      <c r="P54" s="3"/>
      <c r="Q54" s="1"/>
      <c r="R54" s="1"/>
      <c r="S54" s="1"/>
      <c r="U54" s="1"/>
      <c r="V54" s="1"/>
      <c r="W54" s="17"/>
      <c r="X54" s="17"/>
      <c r="Y54" s="17"/>
      <c r="AB54" s="31"/>
      <c r="AC54" s="1"/>
      <c r="AD54" s="1"/>
      <c r="AE54" s="1"/>
      <c r="AF54" s="1"/>
      <c r="AG54" s="1"/>
      <c r="AH54" s="1"/>
      <c r="AI54" s="18"/>
    </row>
    <row r="55" spans="2:35" ht="15.75">
      <c r="B55" s="9"/>
      <c r="C55" s="1"/>
      <c r="D55" s="1"/>
      <c r="F55" s="12"/>
      <c r="G55" s="3"/>
      <c r="H55" s="3"/>
      <c r="I55" s="3"/>
      <c r="J55" s="3"/>
      <c r="K55" s="34"/>
      <c r="M55" s="34"/>
      <c r="N55" s="1"/>
      <c r="O55" s="18"/>
      <c r="P55" s="3"/>
      <c r="Q55" s="1"/>
      <c r="R55" s="1"/>
      <c r="S55" s="1"/>
      <c r="U55" s="1"/>
      <c r="V55" s="1"/>
      <c r="W55" s="17"/>
      <c r="X55" s="17"/>
      <c r="Y55" s="17"/>
      <c r="AB55" s="31"/>
      <c r="AC55" s="1"/>
      <c r="AD55" s="1"/>
      <c r="AE55" s="1"/>
      <c r="AF55" s="1"/>
      <c r="AG55" s="1"/>
      <c r="AH55" s="1"/>
      <c r="AI55" s="18"/>
    </row>
    <row r="56" spans="2:35" ht="15.75">
      <c r="B56" s="9" t="s">
        <v>36</v>
      </c>
      <c r="C56" s="1"/>
      <c r="D56" s="1"/>
      <c r="F56" s="12"/>
      <c r="G56" s="3"/>
      <c r="H56" s="3"/>
      <c r="I56" s="3"/>
      <c r="J56" s="3"/>
      <c r="K56" s="34"/>
      <c r="L56" s="17"/>
      <c r="M56" s="34"/>
      <c r="N56" s="1"/>
      <c r="O56" s="18"/>
      <c r="P56" s="3"/>
      <c r="Q56" s="1"/>
      <c r="R56" s="1"/>
      <c r="S56" s="1"/>
      <c r="U56" s="1"/>
      <c r="V56" s="1"/>
      <c r="W56" s="17"/>
      <c r="X56" s="17"/>
      <c r="Y56" s="17"/>
      <c r="AB56" s="31"/>
      <c r="AC56" s="1"/>
      <c r="AD56" s="1"/>
      <c r="AE56" s="1"/>
      <c r="AF56" s="1"/>
      <c r="AG56" s="1"/>
      <c r="AH56" s="1"/>
      <c r="AI56" s="18"/>
    </row>
    <row r="57" spans="2:35" ht="15.75">
      <c r="B57" s="9"/>
      <c r="C57" s="1"/>
      <c r="D57" s="1"/>
      <c r="F57" s="12"/>
      <c r="G57" s="3"/>
      <c r="H57" s="3"/>
      <c r="I57" s="3"/>
      <c r="J57" s="3"/>
      <c r="K57" s="34"/>
      <c r="L57" s="17"/>
      <c r="M57" s="34"/>
      <c r="N57" s="1"/>
      <c r="O57" s="18"/>
      <c r="P57" s="3"/>
      <c r="R57" s="1"/>
      <c r="S57" s="1"/>
      <c r="U57" s="1"/>
      <c r="V57" s="1"/>
      <c r="W57" s="17"/>
      <c r="X57" s="2"/>
      <c r="AB57" s="31"/>
      <c r="AC57" s="1"/>
      <c r="AD57" s="1"/>
      <c r="AE57" s="1"/>
      <c r="AF57" s="1"/>
      <c r="AG57" s="1"/>
      <c r="AH57" s="1"/>
      <c r="AI57" s="18"/>
    </row>
    <row r="58" spans="2:35" ht="15.75">
      <c r="B58" s="9" t="s">
        <v>37</v>
      </c>
      <c r="C58" s="1"/>
      <c r="D58" s="1"/>
      <c r="F58" s="12"/>
      <c r="G58" s="3"/>
      <c r="H58" s="3"/>
      <c r="I58" s="3"/>
      <c r="J58" s="3"/>
      <c r="K58" s="34"/>
      <c r="L58" s="17"/>
      <c r="M58" s="34"/>
      <c r="N58" s="1"/>
      <c r="O58" s="18"/>
      <c r="P58" s="3"/>
      <c r="R58" s="1"/>
      <c r="S58" s="1"/>
      <c r="U58" s="1"/>
      <c r="V58" s="1"/>
      <c r="W58" s="17"/>
      <c r="X58" s="2"/>
      <c r="AB58" s="7"/>
      <c r="AC58" s="1"/>
      <c r="AD58" s="1"/>
      <c r="AE58" s="1"/>
      <c r="AF58" s="1"/>
      <c r="AG58" s="1"/>
      <c r="AH58" s="1"/>
      <c r="AI58" s="18"/>
    </row>
    <row r="59" spans="2:35" ht="15.75">
      <c r="B59" s="9" t="s">
        <v>38</v>
      </c>
      <c r="C59" s="1"/>
      <c r="D59" s="1"/>
      <c r="F59" s="12"/>
      <c r="G59" s="3"/>
      <c r="H59" s="3"/>
      <c r="I59" s="3"/>
      <c r="J59" s="3"/>
      <c r="K59" s="34"/>
      <c r="L59" s="17"/>
      <c r="M59" s="34"/>
      <c r="N59" s="1"/>
      <c r="O59" s="18"/>
      <c r="R59" s="1"/>
      <c r="S59" s="1"/>
      <c r="U59" s="1"/>
      <c r="V59" s="1"/>
      <c r="W59" s="17"/>
      <c r="X59" s="2"/>
      <c r="AB59" s="31"/>
      <c r="AC59" s="1"/>
      <c r="AD59" s="1"/>
      <c r="AE59" s="1"/>
      <c r="AF59" s="1"/>
      <c r="AG59" s="1"/>
      <c r="AH59" s="1"/>
      <c r="AI59" s="18"/>
    </row>
    <row r="60" spans="2:35" ht="15.75">
      <c r="B60" s="9"/>
      <c r="C60" s="1"/>
      <c r="D60" s="1"/>
      <c r="F60" s="2"/>
      <c r="K60" s="34"/>
      <c r="L60" s="17"/>
      <c r="M60" s="34"/>
      <c r="N60" s="1"/>
      <c r="O60" s="18"/>
      <c r="R60" s="1"/>
      <c r="S60" s="1"/>
      <c r="U60" s="1"/>
      <c r="V60" s="1"/>
      <c r="W60" s="17"/>
      <c r="X60" s="2"/>
      <c r="AB60" s="31"/>
      <c r="AC60" s="1"/>
      <c r="AD60" s="1"/>
      <c r="AE60" s="1"/>
      <c r="AF60" s="1"/>
      <c r="AG60" s="1"/>
      <c r="AH60" s="1"/>
      <c r="AI60" s="18"/>
    </row>
    <row r="61" spans="2:35" ht="15.75">
      <c r="B61" s="9"/>
      <c r="C61" s="1"/>
      <c r="D61" s="1"/>
      <c r="F61" s="2"/>
      <c r="K61" s="34"/>
      <c r="L61" s="17"/>
      <c r="M61" s="34"/>
      <c r="N61" s="1"/>
      <c r="O61" s="18"/>
      <c r="R61" s="1"/>
      <c r="S61" s="1"/>
      <c r="U61" s="1"/>
      <c r="V61" s="1"/>
      <c r="W61" s="17"/>
      <c r="X61" s="2"/>
      <c r="AB61" s="31"/>
      <c r="AC61" s="1"/>
      <c r="AD61" s="1"/>
      <c r="AE61" s="1"/>
      <c r="AF61" s="1"/>
      <c r="AG61" s="1"/>
      <c r="AH61" s="1"/>
      <c r="AI61" s="18"/>
    </row>
    <row r="62" spans="2:35" ht="15.75">
      <c r="B62" s="9"/>
      <c r="C62" s="1"/>
      <c r="D62" s="1"/>
      <c r="F62" s="2"/>
      <c r="K62" s="34"/>
      <c r="L62" s="17"/>
      <c r="M62" s="34"/>
      <c r="N62" s="1"/>
      <c r="O62" s="18"/>
      <c r="R62" s="1"/>
      <c r="S62" s="1"/>
      <c r="U62" s="1"/>
      <c r="V62" s="1"/>
      <c r="W62" s="17"/>
      <c r="X62" s="2"/>
      <c r="AB62" s="31"/>
      <c r="AC62" s="1"/>
      <c r="AD62" s="1"/>
      <c r="AE62" s="1"/>
      <c r="AF62" s="1"/>
      <c r="AG62" s="1"/>
      <c r="AH62" s="1"/>
      <c r="AI62" s="18"/>
    </row>
    <row r="63" spans="2:35" ht="15.75">
      <c r="B63" s="9"/>
      <c r="C63" s="1"/>
      <c r="D63" s="1"/>
      <c r="F63" s="2"/>
      <c r="K63" s="34"/>
      <c r="L63" s="17"/>
      <c r="M63" s="34"/>
      <c r="N63" s="1"/>
      <c r="O63" s="18"/>
      <c r="Q63" s="1"/>
      <c r="R63" s="1"/>
      <c r="S63" s="1"/>
      <c r="U63" s="1"/>
      <c r="V63" s="1"/>
      <c r="W63" s="17"/>
      <c r="X63" s="2"/>
      <c r="AD63" s="1"/>
      <c r="AE63" s="1"/>
      <c r="AF63" s="1"/>
      <c r="AG63" s="1"/>
      <c r="AH63" s="1"/>
      <c r="AI63" s="18"/>
    </row>
    <row r="64" spans="2:35" ht="15.75">
      <c r="B64" s="9"/>
      <c r="C64" s="1"/>
      <c r="D64" s="1"/>
      <c r="F64" s="2"/>
      <c r="K64" s="34"/>
      <c r="L64" s="17"/>
      <c r="M64" s="34"/>
      <c r="N64" s="1"/>
      <c r="O64" s="18"/>
      <c r="Q64" s="1"/>
      <c r="R64" s="1"/>
      <c r="S64" s="1"/>
      <c r="T64" s="17"/>
      <c r="U64" s="1"/>
      <c r="V64" s="1"/>
      <c r="W64" s="17"/>
      <c r="X64" s="2"/>
      <c r="AD64" s="1"/>
      <c r="AE64" s="1"/>
      <c r="AF64" s="1"/>
      <c r="AG64" s="1"/>
      <c r="AH64" s="1"/>
      <c r="AI64" s="18"/>
    </row>
    <row r="65" spans="2:35" ht="15.75">
      <c r="B65" s="9"/>
      <c r="C65" s="1"/>
      <c r="D65" s="1"/>
      <c r="F65" s="2"/>
      <c r="K65" s="34"/>
      <c r="L65" s="17"/>
      <c r="M65" s="34"/>
      <c r="N65" s="1"/>
      <c r="O65" s="18"/>
      <c r="Q65" s="1"/>
      <c r="R65" s="1"/>
      <c r="S65" s="1"/>
      <c r="T65" s="17"/>
      <c r="U65" s="1"/>
      <c r="V65" s="1"/>
      <c r="W65" s="17"/>
      <c r="X65" s="2"/>
      <c r="AD65" s="1"/>
      <c r="AE65" s="1"/>
      <c r="AF65" s="1"/>
      <c r="AG65" s="1"/>
      <c r="AH65" s="1"/>
      <c r="AI65" s="18"/>
    </row>
    <row r="66" spans="6:35" ht="15.75">
      <c r="F66" s="2"/>
      <c r="K66" s="34"/>
      <c r="L66" s="17"/>
      <c r="M66" s="34"/>
      <c r="N66" s="1"/>
      <c r="O66" s="18"/>
      <c r="Q66" s="1"/>
      <c r="R66" s="1"/>
      <c r="S66" s="1"/>
      <c r="T66" s="17"/>
      <c r="U66" s="1"/>
      <c r="V66" s="1"/>
      <c r="W66" s="17"/>
      <c r="X66" s="2"/>
      <c r="AD66" s="1"/>
      <c r="AE66" s="1"/>
      <c r="AF66" s="1"/>
      <c r="AG66" s="1"/>
      <c r="AH66" s="1"/>
      <c r="AI66" s="18"/>
    </row>
    <row r="67" spans="11:35" ht="15.75">
      <c r="K67" s="34"/>
      <c r="L67" s="17"/>
      <c r="M67" s="34"/>
      <c r="N67" s="1"/>
      <c r="O67" s="18"/>
      <c r="Q67" s="1"/>
      <c r="R67" s="1"/>
      <c r="AD67" s="1"/>
      <c r="AE67" s="1"/>
      <c r="AF67" s="1"/>
      <c r="AG67" s="1"/>
      <c r="AH67" s="1"/>
      <c r="AI67" s="18"/>
    </row>
    <row r="68" spans="11:35" ht="15.75">
      <c r="K68" s="34"/>
      <c r="L68" s="17"/>
      <c r="M68" s="34"/>
      <c r="N68" s="1"/>
      <c r="O68" s="18"/>
      <c r="R68" s="1"/>
      <c r="AD68" s="1"/>
      <c r="AE68" s="1"/>
      <c r="AF68" s="1"/>
      <c r="AG68" s="1"/>
      <c r="AH68" s="1"/>
      <c r="AI68" s="18"/>
    </row>
    <row r="69" spans="11:35" ht="15.75">
      <c r="K69" s="34"/>
      <c r="L69" s="17"/>
      <c r="M69" s="34"/>
      <c r="N69" s="1"/>
      <c r="O69" s="18"/>
      <c r="AD69" s="1"/>
      <c r="AE69" s="1"/>
      <c r="AF69" s="1"/>
      <c r="AG69" s="1"/>
      <c r="AH69" s="1"/>
      <c r="AI69" s="18"/>
    </row>
    <row r="70" spans="11:35" ht="15.75">
      <c r="K70" s="34"/>
      <c r="L70" s="17"/>
      <c r="M70" s="34"/>
      <c r="N70" s="1"/>
      <c r="O70" s="18"/>
      <c r="AD70" s="1"/>
      <c r="AE70" s="1"/>
      <c r="AF70" s="1"/>
      <c r="AG70" s="1"/>
      <c r="AH70" s="1"/>
      <c r="AI70" s="18"/>
    </row>
    <row r="71" spans="11:35" ht="15.75">
      <c r="K71" s="34"/>
      <c r="L71" s="17"/>
      <c r="M71" s="34"/>
      <c r="N71" s="1"/>
      <c r="O71" s="18"/>
      <c r="AD71" s="1"/>
      <c r="AE71" s="1"/>
      <c r="AF71" s="1"/>
      <c r="AG71" s="1"/>
      <c r="AH71" s="1"/>
      <c r="AI71" s="18"/>
    </row>
    <row r="72" spans="11:34" ht="15.75">
      <c r="K72" s="34"/>
      <c r="L72" s="17"/>
      <c r="M72" s="34"/>
      <c r="N72" s="1"/>
      <c r="O72" s="18"/>
      <c r="AD72" s="1"/>
      <c r="AE72" s="1"/>
      <c r="AF72" s="1"/>
      <c r="AG72" s="1"/>
      <c r="AH72" s="18"/>
    </row>
  </sheetData>
  <sheetProtection/>
  <hyperlinks>
    <hyperlink ref="B51" r:id="rId1" display="Доронин Сергей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T12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8515625" style="11" bestFit="1" customWidth="1"/>
    <col min="2" max="2" width="21.7109375" style="7" bestFit="1" customWidth="1"/>
    <col min="3" max="3" width="4.421875" style="8" bestFit="1" customWidth="1"/>
    <col min="4" max="4" width="10.7109375" style="8" bestFit="1" customWidth="1"/>
    <col min="5" max="5" width="8.00390625" style="7" bestFit="1" customWidth="1"/>
    <col min="6" max="6" width="8.140625" style="2" customWidth="1"/>
    <col min="7" max="7" width="7.7109375" style="2" bestFit="1" customWidth="1"/>
    <col min="8" max="8" width="7.7109375" style="0" bestFit="1" customWidth="1"/>
    <col min="9" max="10" width="8.140625" style="0" bestFit="1" customWidth="1"/>
    <col min="11" max="12" width="7.8515625" style="2" bestFit="1" customWidth="1"/>
    <col min="13" max="13" width="7.8515625" style="0" bestFit="1" customWidth="1"/>
    <col min="14" max="14" width="12.57421875" style="0" bestFit="1" customWidth="1"/>
    <col min="15" max="15" width="12.57421875" style="2" bestFit="1" customWidth="1"/>
    <col min="16" max="18" width="7.7109375" style="0" bestFit="1" customWidth="1"/>
    <col min="19" max="21" width="7.8515625" style="0" bestFit="1" customWidth="1"/>
    <col min="22" max="24" width="8.140625" style="0" bestFit="1" customWidth="1"/>
    <col min="25" max="27" width="8.00390625" style="0" bestFit="1" customWidth="1"/>
    <col min="28" max="30" width="7.8515625" style="0" bestFit="1" customWidth="1"/>
    <col min="31" max="31" width="2.57421875" style="0" customWidth="1"/>
    <col min="32" max="33" width="2.421875" style="0" customWidth="1"/>
    <col min="34" max="35" width="2.7109375" style="0" customWidth="1"/>
    <col min="36" max="36" width="6.7109375" style="0" customWidth="1"/>
    <col min="37" max="37" width="6.57421875" style="0" customWidth="1"/>
  </cols>
  <sheetData>
    <row r="1" ht="12.75">
      <c r="F1" s="28" t="s">
        <v>119</v>
      </c>
    </row>
    <row r="2" ht="12.75">
      <c r="A2" s="10"/>
    </row>
    <row r="3" spans="2:30" s="24" customFormat="1" ht="11.25">
      <c r="B3" s="24" t="s">
        <v>40</v>
      </c>
      <c r="E3" s="24" t="s">
        <v>39</v>
      </c>
      <c r="F3" s="24">
        <v>45</v>
      </c>
      <c r="G3" s="24">
        <v>45</v>
      </c>
      <c r="H3" s="24">
        <v>45</v>
      </c>
      <c r="I3" s="24">
        <v>30</v>
      </c>
      <c r="J3" s="24">
        <v>30</v>
      </c>
      <c r="K3" s="24">
        <v>35</v>
      </c>
      <c r="L3" s="24">
        <v>35</v>
      </c>
      <c r="M3" s="24">
        <v>35</v>
      </c>
      <c r="N3" s="24">
        <v>40</v>
      </c>
      <c r="O3" s="24">
        <v>40</v>
      </c>
      <c r="P3" s="24">
        <v>55</v>
      </c>
      <c r="Q3" s="24">
        <v>55</v>
      </c>
      <c r="R3" s="24">
        <v>55</v>
      </c>
      <c r="S3" s="24">
        <v>45</v>
      </c>
      <c r="T3" s="24">
        <v>45</v>
      </c>
      <c r="U3" s="24">
        <v>45</v>
      </c>
      <c r="V3" s="24">
        <v>40</v>
      </c>
      <c r="W3" s="24">
        <v>40</v>
      </c>
      <c r="X3" s="24">
        <v>40</v>
      </c>
      <c r="Y3" s="24">
        <v>55</v>
      </c>
      <c r="Z3" s="24">
        <v>55</v>
      </c>
      <c r="AA3" s="24">
        <v>55</v>
      </c>
      <c r="AB3" s="24">
        <v>35</v>
      </c>
      <c r="AC3" s="24">
        <v>35</v>
      </c>
      <c r="AD3" s="24">
        <v>35</v>
      </c>
    </row>
    <row r="4" spans="1:37" s="5" customFormat="1" ht="11.25">
      <c r="A4" s="4" t="s">
        <v>22</v>
      </c>
      <c r="B4" s="8" t="s">
        <v>30</v>
      </c>
      <c r="C4" s="16" t="s">
        <v>31</v>
      </c>
      <c r="D4" s="8" t="s">
        <v>32</v>
      </c>
      <c r="E4" s="5" t="s">
        <v>60</v>
      </c>
      <c r="F4" s="27" t="s">
        <v>75</v>
      </c>
      <c r="G4" s="27" t="s">
        <v>76</v>
      </c>
      <c r="H4" s="27" t="s">
        <v>77</v>
      </c>
      <c r="I4" s="27" t="s">
        <v>78</v>
      </c>
      <c r="J4" s="27" t="s">
        <v>79</v>
      </c>
      <c r="K4" s="27" t="s">
        <v>80</v>
      </c>
      <c r="L4" s="27" t="s">
        <v>81</v>
      </c>
      <c r="M4" s="27" t="s">
        <v>82</v>
      </c>
      <c r="N4" s="27" t="s">
        <v>99</v>
      </c>
      <c r="O4" s="27" t="s">
        <v>100</v>
      </c>
      <c r="P4" s="27" t="s">
        <v>101</v>
      </c>
      <c r="Q4" s="27" t="s">
        <v>102</v>
      </c>
      <c r="R4" s="27" t="s">
        <v>103</v>
      </c>
      <c r="S4" s="27" t="s">
        <v>104</v>
      </c>
      <c r="T4" s="27" t="s">
        <v>105</v>
      </c>
      <c r="U4" s="27" t="s">
        <v>106</v>
      </c>
      <c r="V4" s="27" t="s">
        <v>107</v>
      </c>
      <c r="W4" s="27" t="s">
        <v>108</v>
      </c>
      <c r="X4" s="27" t="s">
        <v>109</v>
      </c>
      <c r="Y4" s="27" t="s">
        <v>111</v>
      </c>
      <c r="Z4" s="27" t="s">
        <v>117</v>
      </c>
      <c r="AA4" s="27" t="s">
        <v>118</v>
      </c>
      <c r="AB4" s="27" t="s">
        <v>113</v>
      </c>
      <c r="AC4" s="27" t="s">
        <v>114</v>
      </c>
      <c r="AD4" s="27" t="s">
        <v>115</v>
      </c>
      <c r="AE4" s="6"/>
      <c r="AF4" s="6"/>
      <c r="AG4" s="6"/>
      <c r="AH4" s="6"/>
      <c r="AI4" s="6"/>
      <c r="AJ4" s="6"/>
      <c r="AK4" s="6"/>
    </row>
    <row r="5" spans="1:69" ht="15">
      <c r="A5" s="14">
        <v>1</v>
      </c>
      <c r="B5" s="15" t="s">
        <v>23</v>
      </c>
      <c r="C5" s="8">
        <v>1983</v>
      </c>
      <c r="D5" s="23">
        <f>E5+F5+N5+Q5+R5+Y5</f>
        <v>275.32</v>
      </c>
      <c r="E5" s="35">
        <v>42.879999999999995</v>
      </c>
      <c r="F5" s="35">
        <v>43.58</v>
      </c>
      <c r="G5" s="25">
        <v>43.39</v>
      </c>
      <c r="H5" s="18" t="s">
        <v>98</v>
      </c>
      <c r="I5" s="18" t="s">
        <v>98</v>
      </c>
      <c r="J5" s="18" t="s">
        <v>98</v>
      </c>
      <c r="K5" s="18" t="s">
        <v>98</v>
      </c>
      <c r="L5" s="18" t="s">
        <v>98</v>
      </c>
      <c r="M5" s="18" t="s">
        <v>98</v>
      </c>
      <c r="N5" s="35">
        <v>40</v>
      </c>
      <c r="O5" s="25">
        <v>38.08</v>
      </c>
      <c r="P5" s="18" t="s">
        <v>98</v>
      </c>
      <c r="Q5" s="35">
        <v>51.56</v>
      </c>
      <c r="R5" s="35">
        <v>47.79</v>
      </c>
      <c r="S5" s="25" t="s">
        <v>98</v>
      </c>
      <c r="T5" s="25" t="s">
        <v>98</v>
      </c>
      <c r="U5" s="25" t="s">
        <v>98</v>
      </c>
      <c r="V5" s="25" t="s">
        <v>98</v>
      </c>
      <c r="W5" s="25" t="s">
        <v>98</v>
      </c>
      <c r="X5" s="25" t="s">
        <v>98</v>
      </c>
      <c r="Y5" s="35">
        <v>49.51</v>
      </c>
      <c r="Z5" s="25" t="s">
        <v>98</v>
      </c>
      <c r="AA5" s="25" t="s">
        <v>98</v>
      </c>
      <c r="AB5" s="25" t="s">
        <v>98</v>
      </c>
      <c r="AC5" s="25" t="s">
        <v>98</v>
      </c>
      <c r="AD5" s="25" t="s">
        <v>98</v>
      </c>
      <c r="AE5" s="25"/>
      <c r="AF5" s="19"/>
      <c r="AG5" s="25"/>
      <c r="AH5" s="19"/>
      <c r="AI5" s="19"/>
      <c r="AO5" s="17"/>
      <c r="AP5" s="17"/>
      <c r="AQ5" s="12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</row>
    <row r="6" spans="1:69" ht="15">
      <c r="A6" s="14">
        <v>2</v>
      </c>
      <c r="B6" s="15" t="s">
        <v>27</v>
      </c>
      <c r="C6" s="8">
        <v>1976</v>
      </c>
      <c r="D6" s="23">
        <f>E6+F6+G6+O6+S6+U6</f>
        <v>244.1314285714286</v>
      </c>
      <c r="E6" s="35">
        <v>40.73142857142857</v>
      </c>
      <c r="F6" s="35">
        <v>36.75</v>
      </c>
      <c r="G6" s="35">
        <v>42.93</v>
      </c>
      <c r="H6" s="25">
        <v>40.24</v>
      </c>
      <c r="I6" s="18" t="s">
        <v>98</v>
      </c>
      <c r="J6" s="18" t="s">
        <v>98</v>
      </c>
      <c r="K6" s="18" t="s">
        <v>98</v>
      </c>
      <c r="L6" s="18" t="s">
        <v>98</v>
      </c>
      <c r="M6" s="18" t="s">
        <v>98</v>
      </c>
      <c r="N6" s="25">
        <v>28.56</v>
      </c>
      <c r="O6" s="35">
        <v>37.84</v>
      </c>
      <c r="P6" s="18" t="s">
        <v>98</v>
      </c>
      <c r="Q6" s="18" t="s">
        <v>98</v>
      </c>
      <c r="R6" s="18" t="s">
        <v>98</v>
      </c>
      <c r="S6" s="35">
        <v>43.73</v>
      </c>
      <c r="T6" s="25">
        <v>35.17</v>
      </c>
      <c r="U6" s="35">
        <v>42.15</v>
      </c>
      <c r="V6" s="25" t="s">
        <v>98</v>
      </c>
      <c r="W6" s="25" t="s">
        <v>98</v>
      </c>
      <c r="X6" s="25" t="s">
        <v>98</v>
      </c>
      <c r="Y6" s="25" t="s">
        <v>98</v>
      </c>
      <c r="Z6" s="25" t="s">
        <v>98</v>
      </c>
      <c r="AA6" s="25" t="s">
        <v>98</v>
      </c>
      <c r="AB6" s="25" t="s">
        <v>98</v>
      </c>
      <c r="AC6" s="25" t="s">
        <v>98</v>
      </c>
      <c r="AD6" s="25" t="s">
        <v>98</v>
      </c>
      <c r="AE6" s="19"/>
      <c r="AF6" s="19"/>
      <c r="AG6" s="19"/>
      <c r="AH6" s="19"/>
      <c r="AI6" s="19"/>
      <c r="AO6" s="17"/>
      <c r="AP6" s="17"/>
      <c r="AQ6" s="12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</row>
    <row r="7" spans="1:69" ht="15.75" thickBot="1">
      <c r="A7" s="40">
        <v>3</v>
      </c>
      <c r="B7" s="41" t="s">
        <v>0</v>
      </c>
      <c r="C7" s="42">
        <v>1982</v>
      </c>
      <c r="D7" s="44">
        <f>E7+F7+G7+H7+O7+S7</f>
        <v>236.91714285714286</v>
      </c>
      <c r="E7" s="35">
        <v>35.887142857142855</v>
      </c>
      <c r="F7" s="35">
        <v>40.07</v>
      </c>
      <c r="G7" s="35">
        <v>41.33</v>
      </c>
      <c r="H7" s="35">
        <v>40.26</v>
      </c>
      <c r="I7" s="25">
        <v>30</v>
      </c>
      <c r="J7" s="25">
        <v>30</v>
      </c>
      <c r="K7" s="18" t="s">
        <v>98</v>
      </c>
      <c r="L7" s="18" t="s">
        <v>98</v>
      </c>
      <c r="M7" s="18" t="s">
        <v>98</v>
      </c>
      <c r="N7" s="25">
        <v>34.13</v>
      </c>
      <c r="O7" s="35">
        <v>37.64</v>
      </c>
      <c r="P7" s="18" t="s">
        <v>98</v>
      </c>
      <c r="Q7" s="18" t="s">
        <v>98</v>
      </c>
      <c r="R7" s="18" t="s">
        <v>98</v>
      </c>
      <c r="S7" s="35">
        <v>41.73</v>
      </c>
      <c r="T7" s="25">
        <v>37.36</v>
      </c>
      <c r="U7" s="25">
        <v>35.6</v>
      </c>
      <c r="V7" s="25" t="s">
        <v>98</v>
      </c>
      <c r="W7" s="25" t="s">
        <v>98</v>
      </c>
      <c r="X7" s="25" t="s">
        <v>98</v>
      </c>
      <c r="Y7" s="25" t="s">
        <v>98</v>
      </c>
      <c r="Z7" s="25" t="s">
        <v>98</v>
      </c>
      <c r="AA7" s="25" t="s">
        <v>98</v>
      </c>
      <c r="AB7" s="25" t="s">
        <v>98</v>
      </c>
      <c r="AC7" s="25" t="s">
        <v>98</v>
      </c>
      <c r="AD7" s="25" t="s">
        <v>98</v>
      </c>
      <c r="AE7" s="25"/>
      <c r="AF7" s="19"/>
      <c r="AG7" s="19"/>
      <c r="AH7" s="19"/>
      <c r="AI7" s="19"/>
      <c r="AO7" s="17"/>
      <c r="AP7" s="17"/>
      <c r="AQ7" s="12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</row>
    <row r="8" spans="1:69" ht="15">
      <c r="A8" s="14">
        <v>4</v>
      </c>
      <c r="B8" s="15" t="s">
        <v>21</v>
      </c>
      <c r="C8" s="8">
        <v>1982</v>
      </c>
      <c r="D8" s="23">
        <f>E8+H8+O8+S8+T8+U8</f>
        <v>235.0742857142857</v>
      </c>
      <c r="E8" s="35">
        <v>38.98428571428571</v>
      </c>
      <c r="F8" s="18" t="s">
        <v>98</v>
      </c>
      <c r="G8" s="25">
        <v>33.16</v>
      </c>
      <c r="H8" s="35">
        <v>39.15</v>
      </c>
      <c r="I8" s="18" t="s">
        <v>98</v>
      </c>
      <c r="J8" s="18" t="s">
        <v>98</v>
      </c>
      <c r="K8" s="18" t="s">
        <v>98</v>
      </c>
      <c r="L8" s="18" t="s">
        <v>98</v>
      </c>
      <c r="M8" s="18" t="s">
        <v>98</v>
      </c>
      <c r="N8" s="25">
        <v>33.46</v>
      </c>
      <c r="O8" s="35">
        <v>35.21</v>
      </c>
      <c r="P8" s="18" t="s">
        <v>98</v>
      </c>
      <c r="Q8" s="18" t="s">
        <v>98</v>
      </c>
      <c r="R8" s="18" t="s">
        <v>98</v>
      </c>
      <c r="S8" s="35">
        <v>41.78</v>
      </c>
      <c r="T8" s="35">
        <v>39.51</v>
      </c>
      <c r="U8" s="35">
        <v>40.44</v>
      </c>
      <c r="V8" s="25" t="s">
        <v>98</v>
      </c>
      <c r="W8" s="25" t="s">
        <v>98</v>
      </c>
      <c r="X8" s="25" t="s">
        <v>98</v>
      </c>
      <c r="Y8" s="25" t="s">
        <v>98</v>
      </c>
      <c r="Z8" s="25" t="s">
        <v>98</v>
      </c>
      <c r="AA8" s="25" t="s">
        <v>98</v>
      </c>
      <c r="AB8" s="25" t="s">
        <v>98</v>
      </c>
      <c r="AC8" s="25" t="s">
        <v>98</v>
      </c>
      <c r="AD8" s="25" t="s">
        <v>98</v>
      </c>
      <c r="AE8" s="25"/>
      <c r="AF8" s="19"/>
      <c r="AG8" s="19"/>
      <c r="AH8" s="19"/>
      <c r="AI8" s="25"/>
      <c r="AO8" s="17"/>
      <c r="AP8" s="17"/>
      <c r="AQ8" s="12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</row>
    <row r="9" spans="1:69" ht="15">
      <c r="A9" s="14">
        <v>5</v>
      </c>
      <c r="B9" s="15" t="s">
        <v>1</v>
      </c>
      <c r="C9" s="8">
        <v>1987</v>
      </c>
      <c r="D9" s="23">
        <f>E9+F9+G9+H9+O9+P9</f>
        <v>234.11857142857144</v>
      </c>
      <c r="E9" s="35">
        <v>34.52857142857143</v>
      </c>
      <c r="F9" s="35">
        <v>36.18</v>
      </c>
      <c r="G9" s="35">
        <v>41.21</v>
      </c>
      <c r="H9" s="35">
        <v>38.51</v>
      </c>
      <c r="I9" s="25">
        <v>27.33</v>
      </c>
      <c r="J9" s="18" t="s">
        <v>98</v>
      </c>
      <c r="K9" s="18" t="s">
        <v>98</v>
      </c>
      <c r="L9" s="18" t="s">
        <v>98</v>
      </c>
      <c r="M9" s="18" t="s">
        <v>98</v>
      </c>
      <c r="N9" s="25">
        <v>27.3</v>
      </c>
      <c r="O9" s="35">
        <v>37.7</v>
      </c>
      <c r="P9" s="35">
        <v>45.99</v>
      </c>
      <c r="Q9" s="18" t="s">
        <v>98</v>
      </c>
      <c r="R9" s="18" t="s">
        <v>98</v>
      </c>
      <c r="S9" s="25" t="s">
        <v>98</v>
      </c>
      <c r="T9" s="25" t="s">
        <v>98</v>
      </c>
      <c r="U9" s="25" t="s">
        <v>98</v>
      </c>
      <c r="V9" s="25" t="s">
        <v>98</v>
      </c>
      <c r="W9" s="25" t="s">
        <v>98</v>
      </c>
      <c r="X9" s="25" t="s">
        <v>98</v>
      </c>
      <c r="Y9" s="25" t="s">
        <v>98</v>
      </c>
      <c r="Z9" s="25" t="s">
        <v>98</v>
      </c>
      <c r="AA9" s="25" t="s">
        <v>98</v>
      </c>
      <c r="AB9" s="25" t="s">
        <v>98</v>
      </c>
      <c r="AC9" s="25" t="s">
        <v>98</v>
      </c>
      <c r="AD9" s="25" t="s">
        <v>98</v>
      </c>
      <c r="AE9" s="25"/>
      <c r="AF9" s="19"/>
      <c r="AG9" s="25"/>
      <c r="AH9" s="19"/>
      <c r="AI9" s="25"/>
      <c r="AO9" s="17"/>
      <c r="AP9" s="17"/>
      <c r="AQ9" s="12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</row>
    <row r="10" spans="1:69" ht="15">
      <c r="A10" s="14">
        <v>6</v>
      </c>
      <c r="B10" s="15" t="s">
        <v>25</v>
      </c>
      <c r="C10" s="8">
        <v>1985</v>
      </c>
      <c r="D10" s="23">
        <f>E10+G10+H10+O10+S10+T10</f>
        <v>229.6642857142857</v>
      </c>
      <c r="E10" s="35">
        <v>39.814285714285724</v>
      </c>
      <c r="F10" s="18" t="s">
        <v>98</v>
      </c>
      <c r="G10" s="35">
        <v>39.44</v>
      </c>
      <c r="H10" s="35">
        <v>35.98</v>
      </c>
      <c r="I10" s="18" t="s">
        <v>98</v>
      </c>
      <c r="J10" s="25">
        <v>28.55</v>
      </c>
      <c r="K10" s="18" t="s">
        <v>98</v>
      </c>
      <c r="L10" s="18" t="s">
        <v>98</v>
      </c>
      <c r="M10" s="18" t="s">
        <v>98</v>
      </c>
      <c r="N10" s="25">
        <v>31.51</v>
      </c>
      <c r="O10" s="35">
        <v>40</v>
      </c>
      <c r="P10" s="18" t="s">
        <v>98</v>
      </c>
      <c r="Q10" s="18" t="s">
        <v>98</v>
      </c>
      <c r="R10" s="18" t="s">
        <v>98</v>
      </c>
      <c r="S10" s="35">
        <v>40.36</v>
      </c>
      <c r="T10" s="35">
        <v>34.07</v>
      </c>
      <c r="U10" s="25" t="s">
        <v>98</v>
      </c>
      <c r="V10" s="25" t="s">
        <v>98</v>
      </c>
      <c r="W10" s="25" t="s">
        <v>98</v>
      </c>
      <c r="X10" s="25" t="s">
        <v>98</v>
      </c>
      <c r="Y10" s="25" t="s">
        <v>98</v>
      </c>
      <c r="Z10" s="25" t="s">
        <v>98</v>
      </c>
      <c r="AA10" s="25" t="s">
        <v>98</v>
      </c>
      <c r="AB10" s="25" t="s">
        <v>98</v>
      </c>
      <c r="AC10" s="25" t="s">
        <v>98</v>
      </c>
      <c r="AD10" s="25" t="s">
        <v>98</v>
      </c>
      <c r="AE10" s="25"/>
      <c r="AF10" s="19"/>
      <c r="AG10" s="19"/>
      <c r="AH10" s="25"/>
      <c r="AI10" s="25"/>
      <c r="AO10" s="17"/>
      <c r="AP10" s="17"/>
      <c r="AQ10" s="12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</row>
    <row r="11" spans="1:69" ht="15">
      <c r="A11" s="14">
        <v>7</v>
      </c>
      <c r="B11" s="15" t="s">
        <v>11</v>
      </c>
      <c r="C11" s="8">
        <v>1990</v>
      </c>
      <c r="D11" s="23">
        <f>E11+F11+G11+O11+S11+AC11</f>
        <v>198.91142857142856</v>
      </c>
      <c r="E11" s="35">
        <v>23.841428571428573</v>
      </c>
      <c r="F11" s="35">
        <v>34.71</v>
      </c>
      <c r="G11" s="35">
        <v>36.61</v>
      </c>
      <c r="H11" s="25">
        <v>33.63</v>
      </c>
      <c r="I11" s="18" t="s">
        <v>98</v>
      </c>
      <c r="J11" s="18" t="s">
        <v>98</v>
      </c>
      <c r="K11" s="25">
        <v>31.52</v>
      </c>
      <c r="L11" s="25">
        <v>30.74</v>
      </c>
      <c r="M11" s="25">
        <v>33.67</v>
      </c>
      <c r="N11" s="25">
        <v>28.05</v>
      </c>
      <c r="O11" s="35">
        <v>31.13</v>
      </c>
      <c r="P11" s="18" t="s">
        <v>98</v>
      </c>
      <c r="Q11" s="18" t="s">
        <v>98</v>
      </c>
      <c r="R11" s="18" t="s">
        <v>98</v>
      </c>
      <c r="S11" s="35">
        <v>37.97</v>
      </c>
      <c r="T11" s="25">
        <v>27.36</v>
      </c>
      <c r="U11" s="25">
        <v>26.49</v>
      </c>
      <c r="V11" s="25" t="s">
        <v>98</v>
      </c>
      <c r="W11" s="25" t="s">
        <v>98</v>
      </c>
      <c r="X11" s="25" t="s">
        <v>98</v>
      </c>
      <c r="Y11" s="25" t="s">
        <v>98</v>
      </c>
      <c r="Z11" s="25" t="s">
        <v>98</v>
      </c>
      <c r="AA11" s="25" t="s">
        <v>98</v>
      </c>
      <c r="AB11" s="25">
        <v>28.14</v>
      </c>
      <c r="AC11" s="35">
        <v>34.65</v>
      </c>
      <c r="AD11" s="25">
        <v>31.34</v>
      </c>
      <c r="AE11" s="25"/>
      <c r="AF11" s="19"/>
      <c r="AG11" s="19"/>
      <c r="AH11" s="19"/>
      <c r="AI11" s="25"/>
      <c r="AO11" s="17"/>
      <c r="AP11" s="17"/>
      <c r="AQ11" s="12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</row>
    <row r="12" spans="1:69" ht="15">
      <c r="A12" s="14">
        <v>8</v>
      </c>
      <c r="B12" s="15" t="s">
        <v>24</v>
      </c>
      <c r="C12" s="8">
        <v>1982</v>
      </c>
      <c r="D12" s="23">
        <f>E12+G12+H12+T12+U12</f>
        <v>195.15</v>
      </c>
      <c r="E12" s="35">
        <v>36.87</v>
      </c>
      <c r="F12" s="18" t="s">
        <v>98</v>
      </c>
      <c r="G12" s="35">
        <v>39.74</v>
      </c>
      <c r="H12" s="35">
        <v>41.26</v>
      </c>
      <c r="I12" s="18" t="s">
        <v>98</v>
      </c>
      <c r="J12" s="18" t="s">
        <v>98</v>
      </c>
      <c r="K12" s="18" t="s">
        <v>98</v>
      </c>
      <c r="L12" s="18" t="s">
        <v>98</v>
      </c>
      <c r="M12" s="18" t="s">
        <v>98</v>
      </c>
      <c r="N12" s="18" t="s">
        <v>98</v>
      </c>
      <c r="O12" s="18" t="s">
        <v>98</v>
      </c>
      <c r="P12" s="18" t="s">
        <v>98</v>
      </c>
      <c r="Q12" s="18" t="s">
        <v>98</v>
      </c>
      <c r="R12" s="18" t="s">
        <v>98</v>
      </c>
      <c r="S12" s="25" t="s">
        <v>98</v>
      </c>
      <c r="T12" s="35">
        <v>38.93</v>
      </c>
      <c r="U12" s="35">
        <v>38.35</v>
      </c>
      <c r="V12" s="25" t="s">
        <v>98</v>
      </c>
      <c r="W12" s="25" t="s">
        <v>98</v>
      </c>
      <c r="X12" s="25" t="s">
        <v>98</v>
      </c>
      <c r="Y12" s="25" t="s">
        <v>98</v>
      </c>
      <c r="Z12" s="25" t="s">
        <v>98</v>
      </c>
      <c r="AA12" s="25" t="s">
        <v>98</v>
      </c>
      <c r="AB12" s="25" t="s">
        <v>98</v>
      </c>
      <c r="AC12" s="25" t="s">
        <v>98</v>
      </c>
      <c r="AD12" s="25" t="s">
        <v>98</v>
      </c>
      <c r="AE12" s="25"/>
      <c r="AF12" s="25"/>
      <c r="AG12" s="25"/>
      <c r="AH12" s="25"/>
      <c r="AI12" s="19"/>
      <c r="AO12" s="17"/>
      <c r="AP12" s="17"/>
      <c r="AQ12" s="12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</row>
    <row r="13" spans="1:69" ht="15">
      <c r="A13" s="14">
        <v>9</v>
      </c>
      <c r="B13" s="15" t="s">
        <v>41</v>
      </c>
      <c r="C13" s="8">
        <v>1989</v>
      </c>
      <c r="D13" s="23">
        <f>E13+I13+J13+N13+T13+U13</f>
        <v>171.06</v>
      </c>
      <c r="E13" s="35">
        <v>19.09</v>
      </c>
      <c r="F13" s="18" t="s">
        <v>98</v>
      </c>
      <c r="G13" s="18" t="s">
        <v>98</v>
      </c>
      <c r="H13" s="18" t="s">
        <v>98</v>
      </c>
      <c r="I13" s="35">
        <v>27.09</v>
      </c>
      <c r="J13" s="35">
        <v>25.99</v>
      </c>
      <c r="K13" s="18" t="s">
        <v>98</v>
      </c>
      <c r="L13" s="18" t="s">
        <v>98</v>
      </c>
      <c r="M13" s="18" t="s">
        <v>98</v>
      </c>
      <c r="N13" s="35">
        <v>31.17</v>
      </c>
      <c r="O13" s="18" t="s">
        <v>98</v>
      </c>
      <c r="P13" s="18" t="s">
        <v>98</v>
      </c>
      <c r="Q13" s="18" t="s">
        <v>98</v>
      </c>
      <c r="R13" s="18" t="s">
        <v>98</v>
      </c>
      <c r="S13" s="25" t="s">
        <v>98</v>
      </c>
      <c r="T13" s="35">
        <v>32.07</v>
      </c>
      <c r="U13" s="35">
        <v>35.65</v>
      </c>
      <c r="V13" s="25" t="s">
        <v>98</v>
      </c>
      <c r="W13" s="25" t="s">
        <v>98</v>
      </c>
      <c r="X13" s="25" t="s">
        <v>98</v>
      </c>
      <c r="Y13" s="25" t="s">
        <v>98</v>
      </c>
      <c r="Z13" s="25" t="s">
        <v>98</v>
      </c>
      <c r="AA13" s="25" t="s">
        <v>98</v>
      </c>
      <c r="AB13" s="25" t="s">
        <v>98</v>
      </c>
      <c r="AC13" s="25" t="s">
        <v>98</v>
      </c>
      <c r="AD13" s="25" t="s">
        <v>98</v>
      </c>
      <c r="AE13" s="25"/>
      <c r="AF13" s="25"/>
      <c r="AG13" s="19"/>
      <c r="AH13" s="19"/>
      <c r="AI13" s="25"/>
      <c r="AO13" s="17"/>
      <c r="AP13" s="17"/>
      <c r="AQ13" s="12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</row>
    <row r="14" spans="1:69" ht="15">
      <c r="A14" s="14">
        <v>10</v>
      </c>
      <c r="B14" s="15" t="s">
        <v>20</v>
      </c>
      <c r="C14" s="8">
        <v>1977</v>
      </c>
      <c r="D14" s="23">
        <f>E14+I14+J14+N14+O14+S14+T14</f>
        <v>161.14000000000001</v>
      </c>
      <c r="E14" s="35">
        <v>17.67</v>
      </c>
      <c r="F14" s="18" t="s">
        <v>98</v>
      </c>
      <c r="G14" s="18" t="s">
        <v>98</v>
      </c>
      <c r="H14" s="18" t="s">
        <v>98</v>
      </c>
      <c r="I14" s="35">
        <v>22.17</v>
      </c>
      <c r="J14" s="35">
        <v>24.3</v>
      </c>
      <c r="K14" s="18" t="s">
        <v>98</v>
      </c>
      <c r="L14" s="18" t="s">
        <v>98</v>
      </c>
      <c r="M14" s="18" t="s">
        <v>98</v>
      </c>
      <c r="N14" s="35">
        <v>25.74</v>
      </c>
      <c r="O14" s="35">
        <v>22.28</v>
      </c>
      <c r="P14" s="18" t="s">
        <v>98</v>
      </c>
      <c r="Q14" s="18" t="s">
        <v>98</v>
      </c>
      <c r="R14" s="18" t="s">
        <v>98</v>
      </c>
      <c r="S14" s="35">
        <v>34.95</v>
      </c>
      <c r="T14" s="35">
        <v>14.03</v>
      </c>
      <c r="U14" s="25" t="s">
        <v>98</v>
      </c>
      <c r="V14" s="25" t="s">
        <v>98</v>
      </c>
      <c r="W14" s="25" t="s">
        <v>98</v>
      </c>
      <c r="X14" s="25" t="s">
        <v>98</v>
      </c>
      <c r="Y14" s="25" t="s">
        <v>98</v>
      </c>
      <c r="Z14" s="25" t="s">
        <v>98</v>
      </c>
      <c r="AA14" s="25" t="s">
        <v>98</v>
      </c>
      <c r="AB14" s="25" t="s">
        <v>98</v>
      </c>
      <c r="AC14" s="25" t="s">
        <v>98</v>
      </c>
      <c r="AD14" s="25" t="s">
        <v>98</v>
      </c>
      <c r="AE14" s="25"/>
      <c r="AF14" s="25"/>
      <c r="AG14" s="25"/>
      <c r="AH14" s="25"/>
      <c r="AI14" s="25"/>
      <c r="AO14" s="17"/>
      <c r="AP14" s="17"/>
      <c r="AQ14" s="12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</row>
    <row r="15" spans="1:69" ht="15">
      <c r="A15" s="14">
        <v>11</v>
      </c>
      <c r="B15" s="15" t="s">
        <v>51</v>
      </c>
      <c r="C15" s="8">
        <v>1991</v>
      </c>
      <c r="D15" s="23">
        <f>E15+G15+H15+L15+N15+AB15</f>
        <v>155.84</v>
      </c>
      <c r="E15" s="35">
        <v>7.7</v>
      </c>
      <c r="F15" s="18" t="s">
        <v>98</v>
      </c>
      <c r="G15" s="35">
        <v>33.86</v>
      </c>
      <c r="H15" s="35">
        <v>31.54</v>
      </c>
      <c r="I15" s="18" t="s">
        <v>98</v>
      </c>
      <c r="J15" s="18" t="s">
        <v>98</v>
      </c>
      <c r="K15" s="18" t="s">
        <v>98</v>
      </c>
      <c r="L15" s="35">
        <v>28.69</v>
      </c>
      <c r="M15" s="18" t="s">
        <v>98</v>
      </c>
      <c r="N15" s="35">
        <v>24.67</v>
      </c>
      <c r="O15" s="18" t="s">
        <v>98</v>
      </c>
      <c r="P15" s="18" t="s">
        <v>98</v>
      </c>
      <c r="Q15" s="18" t="s">
        <v>98</v>
      </c>
      <c r="R15" s="18" t="s">
        <v>98</v>
      </c>
      <c r="S15" s="25" t="s">
        <v>98</v>
      </c>
      <c r="T15" s="25" t="s">
        <v>98</v>
      </c>
      <c r="U15" s="25" t="s">
        <v>98</v>
      </c>
      <c r="V15" s="25" t="s">
        <v>98</v>
      </c>
      <c r="W15" s="25" t="s">
        <v>98</v>
      </c>
      <c r="X15" s="25" t="s">
        <v>98</v>
      </c>
      <c r="Y15" s="25" t="s">
        <v>98</v>
      </c>
      <c r="Z15" s="25" t="s">
        <v>98</v>
      </c>
      <c r="AA15" s="25" t="s">
        <v>98</v>
      </c>
      <c r="AB15" s="35">
        <v>29.38</v>
      </c>
      <c r="AC15" s="25" t="s">
        <v>98</v>
      </c>
      <c r="AD15" s="25" t="s">
        <v>98</v>
      </c>
      <c r="AE15" s="25"/>
      <c r="AF15" s="25"/>
      <c r="AG15" s="25"/>
      <c r="AH15" s="25"/>
      <c r="AI15" s="25"/>
      <c r="AO15" s="17"/>
      <c r="AP15" s="17"/>
      <c r="AQ15" s="12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</row>
    <row r="16" spans="1:69" ht="15">
      <c r="A16" s="14">
        <v>12</v>
      </c>
      <c r="B16" s="15" t="s">
        <v>46</v>
      </c>
      <c r="C16" s="8">
        <v>1991</v>
      </c>
      <c r="D16" s="23">
        <f>E16+G16+M16+S16+T16</f>
        <v>146.70999999999998</v>
      </c>
      <c r="E16" s="35">
        <v>4.75</v>
      </c>
      <c r="F16" s="25">
        <v>28.97</v>
      </c>
      <c r="G16" s="35">
        <v>36.21</v>
      </c>
      <c r="H16" s="25">
        <v>30.96</v>
      </c>
      <c r="I16" s="25" t="s">
        <v>98</v>
      </c>
      <c r="J16" s="25" t="s">
        <v>98</v>
      </c>
      <c r="K16" s="25">
        <v>32.66</v>
      </c>
      <c r="L16" s="25">
        <v>28.95</v>
      </c>
      <c r="M16" s="35">
        <v>33.68</v>
      </c>
      <c r="N16" s="18" t="s">
        <v>98</v>
      </c>
      <c r="O16" s="18" t="s">
        <v>98</v>
      </c>
      <c r="P16" s="18" t="s">
        <v>98</v>
      </c>
      <c r="Q16" s="18" t="s">
        <v>98</v>
      </c>
      <c r="R16" s="18" t="s">
        <v>98</v>
      </c>
      <c r="S16" s="35">
        <v>36.12</v>
      </c>
      <c r="T16" s="35">
        <v>35.95</v>
      </c>
      <c r="U16" s="25">
        <v>32.31</v>
      </c>
      <c r="V16" s="25" t="s">
        <v>98</v>
      </c>
      <c r="W16" s="25" t="s">
        <v>98</v>
      </c>
      <c r="X16" s="25" t="s">
        <v>98</v>
      </c>
      <c r="Y16" s="25" t="s">
        <v>98</v>
      </c>
      <c r="Z16" s="25" t="s">
        <v>98</v>
      </c>
      <c r="AA16" s="25" t="s">
        <v>98</v>
      </c>
      <c r="AB16" s="25" t="s">
        <v>98</v>
      </c>
      <c r="AC16" s="25">
        <v>34.12</v>
      </c>
      <c r="AD16" s="25">
        <v>31.54</v>
      </c>
      <c r="AE16" s="25"/>
      <c r="AF16" s="25"/>
      <c r="AG16" s="25"/>
      <c r="AH16" s="25"/>
      <c r="AI16" s="19"/>
      <c r="AO16" s="17"/>
      <c r="AP16" s="17"/>
      <c r="AQ16" s="12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</row>
    <row r="17" spans="1:69" ht="15">
      <c r="A17" s="14">
        <v>13</v>
      </c>
      <c r="B17" s="15" t="s">
        <v>47</v>
      </c>
      <c r="C17" s="8">
        <v>1991</v>
      </c>
      <c r="D17" s="23">
        <f>E17+G17+K17+S17+T17</f>
        <v>139.7</v>
      </c>
      <c r="E17" s="35">
        <v>4.51</v>
      </c>
      <c r="F17" s="18" t="s">
        <v>98</v>
      </c>
      <c r="G17" s="35">
        <v>35.12</v>
      </c>
      <c r="H17" s="25">
        <v>32.01</v>
      </c>
      <c r="I17" s="18" t="s">
        <v>98</v>
      </c>
      <c r="J17" s="18" t="s">
        <v>98</v>
      </c>
      <c r="K17" s="35">
        <v>34.15</v>
      </c>
      <c r="L17" s="25" t="s">
        <v>98</v>
      </c>
      <c r="M17" s="25">
        <v>29.45</v>
      </c>
      <c r="N17" s="18" t="s">
        <v>98</v>
      </c>
      <c r="O17" s="18" t="s">
        <v>98</v>
      </c>
      <c r="P17" s="18" t="s">
        <v>98</v>
      </c>
      <c r="Q17" s="18" t="s">
        <v>98</v>
      </c>
      <c r="R17" s="18" t="s">
        <v>98</v>
      </c>
      <c r="S17" s="35">
        <v>32.31</v>
      </c>
      <c r="T17" s="35">
        <v>33.61</v>
      </c>
      <c r="U17" s="25" t="s">
        <v>98</v>
      </c>
      <c r="V17" s="25" t="s">
        <v>98</v>
      </c>
      <c r="W17" s="25" t="s">
        <v>98</v>
      </c>
      <c r="X17" s="25" t="s">
        <v>98</v>
      </c>
      <c r="Y17" s="25" t="s">
        <v>98</v>
      </c>
      <c r="Z17" s="25" t="s">
        <v>98</v>
      </c>
      <c r="AA17" s="25" t="s">
        <v>98</v>
      </c>
      <c r="AB17" s="25">
        <v>25.71</v>
      </c>
      <c r="AC17" s="25">
        <v>34.34</v>
      </c>
      <c r="AD17" s="25" t="s">
        <v>98</v>
      </c>
      <c r="AE17" s="25"/>
      <c r="AF17" s="25"/>
      <c r="AG17" s="25"/>
      <c r="AH17" s="25"/>
      <c r="AI17" s="25"/>
      <c r="AO17" s="17"/>
      <c r="AP17" s="17"/>
      <c r="AQ17" s="12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</row>
    <row r="18" spans="1:69" ht="15">
      <c r="A18" s="14">
        <v>14</v>
      </c>
      <c r="B18" s="15" t="s">
        <v>10</v>
      </c>
      <c r="C18" s="8">
        <v>1989</v>
      </c>
      <c r="D18" s="23">
        <f>E18+G18+H18+S18+U18</f>
        <v>121.29285714285714</v>
      </c>
      <c r="E18" s="35">
        <v>32.212857142857146</v>
      </c>
      <c r="F18" s="18" t="s">
        <v>98</v>
      </c>
      <c r="G18" s="35">
        <v>25.69</v>
      </c>
      <c r="H18" s="35">
        <v>18.6</v>
      </c>
      <c r="I18" s="18" t="s">
        <v>98</v>
      </c>
      <c r="J18" s="18" t="s">
        <v>98</v>
      </c>
      <c r="K18" s="18" t="s">
        <v>98</v>
      </c>
      <c r="L18" s="18" t="s">
        <v>98</v>
      </c>
      <c r="M18" s="18" t="s">
        <v>98</v>
      </c>
      <c r="N18" s="18" t="s">
        <v>98</v>
      </c>
      <c r="O18" s="18" t="s">
        <v>98</v>
      </c>
      <c r="P18" s="18" t="s">
        <v>98</v>
      </c>
      <c r="Q18" s="18" t="s">
        <v>98</v>
      </c>
      <c r="R18" s="18" t="s">
        <v>98</v>
      </c>
      <c r="S18" s="35">
        <v>28.75</v>
      </c>
      <c r="T18" s="25">
        <v>3.97</v>
      </c>
      <c r="U18" s="35">
        <v>16.04</v>
      </c>
      <c r="V18" s="25" t="s">
        <v>98</v>
      </c>
      <c r="W18" s="25" t="s">
        <v>98</v>
      </c>
      <c r="X18" s="25" t="s">
        <v>98</v>
      </c>
      <c r="Y18" s="25" t="s">
        <v>98</v>
      </c>
      <c r="Z18" s="25" t="s">
        <v>98</v>
      </c>
      <c r="AA18" s="25" t="s">
        <v>98</v>
      </c>
      <c r="AB18" s="25" t="s">
        <v>98</v>
      </c>
      <c r="AC18" s="25" t="s">
        <v>98</v>
      </c>
      <c r="AD18" s="25" t="s">
        <v>98</v>
      </c>
      <c r="AE18" s="25"/>
      <c r="AF18" s="25"/>
      <c r="AG18" s="25"/>
      <c r="AH18" s="25"/>
      <c r="AI18" s="25"/>
      <c r="AO18" s="17"/>
      <c r="AP18" s="17"/>
      <c r="AQ18" s="12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</row>
    <row r="19" spans="1:69" ht="15">
      <c r="A19" s="14">
        <v>15</v>
      </c>
      <c r="B19" s="15" t="s">
        <v>29</v>
      </c>
      <c r="C19" s="8">
        <v>1991</v>
      </c>
      <c r="D19" s="23">
        <f>E19+G19+H19+AB19+AD19</f>
        <v>120.24000000000001</v>
      </c>
      <c r="E19" s="35">
        <v>11.96</v>
      </c>
      <c r="F19" s="18" t="s">
        <v>98</v>
      </c>
      <c r="G19" s="35">
        <v>27.72</v>
      </c>
      <c r="H19" s="35">
        <v>24</v>
      </c>
      <c r="I19" s="18" t="s">
        <v>98</v>
      </c>
      <c r="J19" s="18" t="s">
        <v>98</v>
      </c>
      <c r="K19" s="18" t="s">
        <v>98</v>
      </c>
      <c r="L19" s="18" t="s">
        <v>98</v>
      </c>
      <c r="M19" s="18" t="s">
        <v>98</v>
      </c>
      <c r="N19" s="18" t="s">
        <v>98</v>
      </c>
      <c r="O19" s="18" t="s">
        <v>98</v>
      </c>
      <c r="P19" s="18" t="s">
        <v>98</v>
      </c>
      <c r="Q19" s="18" t="s">
        <v>98</v>
      </c>
      <c r="R19" s="18" t="s">
        <v>98</v>
      </c>
      <c r="S19" s="25" t="s">
        <v>98</v>
      </c>
      <c r="T19" s="25" t="s">
        <v>98</v>
      </c>
      <c r="U19" s="25" t="s">
        <v>98</v>
      </c>
      <c r="V19" s="25" t="s">
        <v>98</v>
      </c>
      <c r="W19" s="25" t="s">
        <v>98</v>
      </c>
      <c r="X19" s="25" t="s">
        <v>98</v>
      </c>
      <c r="Y19" s="25" t="s">
        <v>98</v>
      </c>
      <c r="Z19" s="25" t="s">
        <v>98</v>
      </c>
      <c r="AA19" s="25" t="s">
        <v>98</v>
      </c>
      <c r="AB19" s="35">
        <v>24.91</v>
      </c>
      <c r="AC19" s="25" t="s">
        <v>98</v>
      </c>
      <c r="AD19" s="35">
        <v>31.65</v>
      </c>
      <c r="AE19" s="25"/>
      <c r="AF19" s="25"/>
      <c r="AG19" s="25"/>
      <c r="AH19" s="25"/>
      <c r="AI19" s="25"/>
      <c r="AO19" s="17"/>
      <c r="AP19" s="17"/>
      <c r="AQ19" s="12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</row>
    <row r="20" spans="1:69" ht="15">
      <c r="A20" s="14">
        <v>16</v>
      </c>
      <c r="B20" s="15" t="s">
        <v>50</v>
      </c>
      <c r="C20" s="8">
        <v>1988</v>
      </c>
      <c r="D20" s="23">
        <f>E20+N20+S20+T20+U20</f>
        <v>105.61999999999999</v>
      </c>
      <c r="E20" s="35">
        <v>8.57</v>
      </c>
      <c r="F20" s="18" t="s">
        <v>98</v>
      </c>
      <c r="G20" s="18" t="s">
        <v>98</v>
      </c>
      <c r="H20" s="18" t="s">
        <v>98</v>
      </c>
      <c r="I20" s="18" t="s">
        <v>98</v>
      </c>
      <c r="J20" s="18" t="s">
        <v>98</v>
      </c>
      <c r="K20" s="18" t="s">
        <v>98</v>
      </c>
      <c r="L20" s="18" t="s">
        <v>98</v>
      </c>
      <c r="M20" s="18" t="s">
        <v>98</v>
      </c>
      <c r="N20" s="35">
        <v>24.81</v>
      </c>
      <c r="O20" s="18" t="s">
        <v>98</v>
      </c>
      <c r="P20" s="18" t="s">
        <v>98</v>
      </c>
      <c r="Q20" s="18" t="s">
        <v>98</v>
      </c>
      <c r="R20" s="18" t="s">
        <v>98</v>
      </c>
      <c r="S20" s="36">
        <v>19.08</v>
      </c>
      <c r="T20" s="36">
        <v>28.78</v>
      </c>
      <c r="U20" s="36">
        <v>24.38</v>
      </c>
      <c r="V20" s="25" t="s">
        <v>98</v>
      </c>
      <c r="W20" s="25" t="s">
        <v>98</v>
      </c>
      <c r="X20" s="25" t="s">
        <v>98</v>
      </c>
      <c r="Y20" s="25" t="s">
        <v>98</v>
      </c>
      <c r="Z20" s="25" t="s">
        <v>98</v>
      </c>
      <c r="AA20" s="25" t="s">
        <v>98</v>
      </c>
      <c r="AB20" s="25" t="s">
        <v>98</v>
      </c>
      <c r="AC20" s="25" t="s">
        <v>98</v>
      </c>
      <c r="AD20" s="25" t="s">
        <v>98</v>
      </c>
      <c r="AE20" s="25"/>
      <c r="AF20" s="25"/>
      <c r="AG20" s="25"/>
      <c r="AH20" s="25"/>
      <c r="AI20" s="25"/>
      <c r="AO20" s="17"/>
      <c r="AP20" s="17"/>
      <c r="AQ20" s="12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</row>
    <row r="21" spans="1:69" ht="15">
      <c r="A21" s="14">
        <v>17</v>
      </c>
      <c r="B21" s="15" t="s">
        <v>26</v>
      </c>
      <c r="C21" s="8">
        <v>1988</v>
      </c>
      <c r="D21" s="23">
        <f>E21+N21+O21</f>
        <v>94.32571428571428</v>
      </c>
      <c r="E21" s="35">
        <v>31.76571428571429</v>
      </c>
      <c r="F21" s="18" t="s">
        <v>98</v>
      </c>
      <c r="G21" s="18" t="s">
        <v>98</v>
      </c>
      <c r="H21" s="18" t="s">
        <v>98</v>
      </c>
      <c r="I21" s="18" t="s">
        <v>98</v>
      </c>
      <c r="J21" s="18" t="s">
        <v>98</v>
      </c>
      <c r="K21" s="18" t="s">
        <v>98</v>
      </c>
      <c r="L21" s="18" t="s">
        <v>98</v>
      </c>
      <c r="M21" s="18" t="s">
        <v>98</v>
      </c>
      <c r="N21" s="35">
        <v>23.59</v>
      </c>
      <c r="O21" s="35">
        <v>38.97</v>
      </c>
      <c r="P21" s="18" t="s">
        <v>98</v>
      </c>
      <c r="Q21" s="18" t="s">
        <v>98</v>
      </c>
      <c r="R21" s="18" t="s">
        <v>98</v>
      </c>
      <c r="S21" s="25" t="s">
        <v>98</v>
      </c>
      <c r="T21" s="25" t="s">
        <v>98</v>
      </c>
      <c r="U21" s="25" t="s">
        <v>98</v>
      </c>
      <c r="V21" s="25" t="s">
        <v>98</v>
      </c>
      <c r="W21" s="25" t="s">
        <v>98</v>
      </c>
      <c r="X21" s="25" t="s">
        <v>98</v>
      </c>
      <c r="Y21" s="25" t="s">
        <v>98</v>
      </c>
      <c r="Z21" s="25" t="s">
        <v>98</v>
      </c>
      <c r="AA21" s="25" t="s">
        <v>98</v>
      </c>
      <c r="AB21" s="25" t="s">
        <v>98</v>
      </c>
      <c r="AC21" s="25" t="s">
        <v>98</v>
      </c>
      <c r="AD21" s="25" t="s">
        <v>98</v>
      </c>
      <c r="AE21" s="25"/>
      <c r="AF21" s="25"/>
      <c r="AG21" s="25"/>
      <c r="AH21" s="25"/>
      <c r="AI21" s="19"/>
      <c r="AO21" s="17"/>
      <c r="AP21" s="17"/>
      <c r="AQ21" s="12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</row>
    <row r="22" spans="1:69" ht="15">
      <c r="A22" s="14">
        <v>18</v>
      </c>
      <c r="B22" s="15" t="s">
        <v>66</v>
      </c>
      <c r="C22" s="8">
        <v>1989</v>
      </c>
      <c r="D22" s="23">
        <f>G22+H22+I22</f>
        <v>79.83</v>
      </c>
      <c r="E22" s="18" t="s">
        <v>98</v>
      </c>
      <c r="F22" s="18" t="s">
        <v>98</v>
      </c>
      <c r="G22" s="36">
        <v>21.96</v>
      </c>
      <c r="H22" s="36">
        <v>32.76</v>
      </c>
      <c r="I22" s="36">
        <v>25.11</v>
      </c>
      <c r="J22" s="18" t="s">
        <v>98</v>
      </c>
      <c r="K22" s="18" t="s">
        <v>98</v>
      </c>
      <c r="L22" s="18" t="s">
        <v>98</v>
      </c>
      <c r="M22" s="18" t="s">
        <v>98</v>
      </c>
      <c r="N22" s="18" t="s">
        <v>98</v>
      </c>
      <c r="O22" s="18" t="s">
        <v>98</v>
      </c>
      <c r="P22" s="18" t="s">
        <v>98</v>
      </c>
      <c r="Q22" s="18" t="s">
        <v>98</v>
      </c>
      <c r="R22" s="18" t="s">
        <v>98</v>
      </c>
      <c r="S22" s="25" t="s">
        <v>98</v>
      </c>
      <c r="T22" s="25" t="s">
        <v>98</v>
      </c>
      <c r="U22" s="25" t="s">
        <v>98</v>
      </c>
      <c r="V22" s="25" t="s">
        <v>98</v>
      </c>
      <c r="W22" s="25" t="s">
        <v>98</v>
      </c>
      <c r="X22" s="25" t="s">
        <v>98</v>
      </c>
      <c r="Y22" s="25" t="s">
        <v>98</v>
      </c>
      <c r="Z22" s="25" t="s">
        <v>98</v>
      </c>
      <c r="AA22" s="25" t="s">
        <v>98</v>
      </c>
      <c r="AB22" s="25" t="s">
        <v>98</v>
      </c>
      <c r="AC22" s="25" t="s">
        <v>98</v>
      </c>
      <c r="AD22" s="25" t="s">
        <v>98</v>
      </c>
      <c r="AE22" s="25"/>
      <c r="AF22" s="25"/>
      <c r="AG22" s="25"/>
      <c r="AH22" s="25"/>
      <c r="AI22" s="25"/>
      <c r="AO22" s="17"/>
      <c r="AP22" s="17"/>
      <c r="AQ22" s="12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</row>
    <row r="23" spans="1:69" ht="15">
      <c r="A23" s="14">
        <v>19</v>
      </c>
      <c r="B23" s="15" t="s">
        <v>45</v>
      </c>
      <c r="C23" s="8">
        <v>1977</v>
      </c>
      <c r="D23" s="23">
        <f>E23+N23+O23</f>
        <v>74.93</v>
      </c>
      <c r="E23" s="35">
        <v>4.91</v>
      </c>
      <c r="F23" s="18" t="s">
        <v>98</v>
      </c>
      <c r="G23" s="18" t="s">
        <v>98</v>
      </c>
      <c r="H23" s="18" t="s">
        <v>98</v>
      </c>
      <c r="I23" s="18" t="s">
        <v>98</v>
      </c>
      <c r="J23" s="18" t="s">
        <v>98</v>
      </c>
      <c r="K23" s="18" t="s">
        <v>98</v>
      </c>
      <c r="L23" s="18" t="s">
        <v>98</v>
      </c>
      <c r="M23" s="18" t="s">
        <v>98</v>
      </c>
      <c r="N23" s="35">
        <v>32.95</v>
      </c>
      <c r="O23" s="35">
        <v>37.07</v>
      </c>
      <c r="P23" s="18" t="s">
        <v>98</v>
      </c>
      <c r="Q23" s="18" t="s">
        <v>98</v>
      </c>
      <c r="R23" s="18" t="s">
        <v>98</v>
      </c>
      <c r="S23" s="25" t="s">
        <v>98</v>
      </c>
      <c r="T23" s="25" t="s">
        <v>98</v>
      </c>
      <c r="U23" s="25" t="s">
        <v>98</v>
      </c>
      <c r="V23" s="25" t="s">
        <v>98</v>
      </c>
      <c r="W23" s="25" t="s">
        <v>98</v>
      </c>
      <c r="X23" s="25" t="s">
        <v>98</v>
      </c>
      <c r="Y23" s="25" t="s">
        <v>98</v>
      </c>
      <c r="Z23" s="25" t="s">
        <v>98</v>
      </c>
      <c r="AA23" s="25" t="s">
        <v>98</v>
      </c>
      <c r="AB23" s="25" t="s">
        <v>98</v>
      </c>
      <c r="AC23" s="25" t="s">
        <v>98</v>
      </c>
      <c r="AD23" s="25" t="s">
        <v>98</v>
      </c>
      <c r="AE23" s="25"/>
      <c r="AF23" s="25"/>
      <c r="AG23" s="25"/>
      <c r="AH23" s="25"/>
      <c r="AI23" s="25"/>
      <c r="AO23" s="17"/>
      <c r="AP23" s="17"/>
      <c r="AQ23" s="12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</row>
    <row r="24" spans="1:69" ht="15">
      <c r="A24" s="14">
        <v>20</v>
      </c>
      <c r="B24" s="15" t="s">
        <v>70</v>
      </c>
      <c r="C24" s="8">
        <v>1988</v>
      </c>
      <c r="D24" s="23">
        <f>I24+J24+N24</f>
        <v>68.17</v>
      </c>
      <c r="E24" s="18" t="s">
        <v>98</v>
      </c>
      <c r="F24" s="18" t="s">
        <v>98</v>
      </c>
      <c r="G24" s="18" t="s">
        <v>98</v>
      </c>
      <c r="H24" s="18" t="s">
        <v>98</v>
      </c>
      <c r="I24" s="36">
        <v>19.91</v>
      </c>
      <c r="J24" s="37">
        <v>21.85</v>
      </c>
      <c r="K24" s="18" t="s">
        <v>98</v>
      </c>
      <c r="L24" s="18" t="s">
        <v>98</v>
      </c>
      <c r="M24" s="18" t="s">
        <v>98</v>
      </c>
      <c r="N24" s="37">
        <v>26.41</v>
      </c>
      <c r="O24" s="18" t="s">
        <v>98</v>
      </c>
      <c r="P24" s="18" t="s">
        <v>98</v>
      </c>
      <c r="Q24" s="18" t="s">
        <v>98</v>
      </c>
      <c r="R24" s="18" t="s">
        <v>98</v>
      </c>
      <c r="S24" s="25" t="s">
        <v>98</v>
      </c>
      <c r="T24" s="25" t="s">
        <v>98</v>
      </c>
      <c r="U24" s="25" t="s">
        <v>98</v>
      </c>
      <c r="V24" s="25" t="s">
        <v>98</v>
      </c>
      <c r="W24" s="25" t="s">
        <v>98</v>
      </c>
      <c r="X24" s="25" t="s">
        <v>98</v>
      </c>
      <c r="Y24" s="25" t="s">
        <v>98</v>
      </c>
      <c r="Z24" s="25" t="s">
        <v>98</v>
      </c>
      <c r="AA24" s="25" t="s">
        <v>98</v>
      </c>
      <c r="AB24" s="25" t="s">
        <v>98</v>
      </c>
      <c r="AC24" s="25" t="s">
        <v>98</v>
      </c>
      <c r="AD24" s="25" t="s">
        <v>98</v>
      </c>
      <c r="AE24" s="25"/>
      <c r="AF24" s="25"/>
      <c r="AG24" s="25"/>
      <c r="AH24" s="25"/>
      <c r="AI24" s="25"/>
      <c r="AO24" s="17"/>
      <c r="AP24" s="17"/>
      <c r="AQ24" s="12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</row>
    <row r="25" spans="1:69" ht="15">
      <c r="A25" s="14">
        <v>21</v>
      </c>
      <c r="B25" s="15" t="s">
        <v>65</v>
      </c>
      <c r="C25" s="8">
        <v>1991</v>
      </c>
      <c r="D25" s="23">
        <f>G25+H25+L25</f>
        <v>67.99</v>
      </c>
      <c r="E25" s="18" t="s">
        <v>98</v>
      </c>
      <c r="F25" s="18" t="s">
        <v>98</v>
      </c>
      <c r="G25" s="36">
        <v>23.56</v>
      </c>
      <c r="H25" s="36">
        <v>17.4</v>
      </c>
      <c r="I25" s="18" t="s">
        <v>98</v>
      </c>
      <c r="J25" s="18" t="s">
        <v>98</v>
      </c>
      <c r="K25" s="18" t="s">
        <v>98</v>
      </c>
      <c r="L25" s="36">
        <v>27.03</v>
      </c>
      <c r="M25" s="18" t="s">
        <v>98</v>
      </c>
      <c r="N25" s="18" t="s">
        <v>98</v>
      </c>
      <c r="O25" s="18" t="s">
        <v>98</v>
      </c>
      <c r="P25" s="18" t="s">
        <v>98</v>
      </c>
      <c r="Q25" s="18" t="s">
        <v>98</v>
      </c>
      <c r="R25" s="18" t="s">
        <v>98</v>
      </c>
      <c r="S25" s="25" t="s">
        <v>98</v>
      </c>
      <c r="T25" s="25" t="s">
        <v>98</v>
      </c>
      <c r="U25" s="25" t="s">
        <v>98</v>
      </c>
      <c r="V25" s="25" t="s">
        <v>98</v>
      </c>
      <c r="W25" s="25" t="s">
        <v>98</v>
      </c>
      <c r="X25" s="25" t="s">
        <v>98</v>
      </c>
      <c r="Y25" s="25" t="s">
        <v>98</v>
      </c>
      <c r="Z25" s="25" t="s">
        <v>98</v>
      </c>
      <c r="AA25" s="25" t="s">
        <v>98</v>
      </c>
      <c r="AB25" s="25" t="s">
        <v>98</v>
      </c>
      <c r="AC25" s="25" t="s">
        <v>98</v>
      </c>
      <c r="AD25" s="25"/>
      <c r="AE25" s="25"/>
      <c r="AF25" s="25"/>
      <c r="AG25" s="25"/>
      <c r="AH25" s="25"/>
      <c r="AI25" s="25"/>
      <c r="AO25" s="17"/>
      <c r="AP25" s="17"/>
      <c r="AQ25" s="12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</row>
    <row r="26" spans="1:69" ht="15">
      <c r="A26" s="14">
        <v>22</v>
      </c>
      <c r="B26" s="15" t="s">
        <v>110</v>
      </c>
      <c r="C26" s="8">
        <v>1992</v>
      </c>
      <c r="D26" s="23">
        <f>V26+W26</f>
        <v>65.96000000000001</v>
      </c>
      <c r="E26" s="29" t="s">
        <v>98</v>
      </c>
      <c r="F26" s="25" t="s">
        <v>98</v>
      </c>
      <c r="G26" s="25" t="s">
        <v>98</v>
      </c>
      <c r="H26" s="25" t="s">
        <v>98</v>
      </c>
      <c r="I26" s="25" t="s">
        <v>98</v>
      </c>
      <c r="J26" s="25" t="s">
        <v>98</v>
      </c>
      <c r="K26" s="25" t="s">
        <v>98</v>
      </c>
      <c r="L26" s="25" t="s">
        <v>98</v>
      </c>
      <c r="M26" s="25" t="s">
        <v>98</v>
      </c>
      <c r="N26" s="25" t="s">
        <v>98</v>
      </c>
      <c r="O26" s="25" t="s">
        <v>98</v>
      </c>
      <c r="P26" s="25" t="s">
        <v>98</v>
      </c>
      <c r="Q26" s="25" t="s">
        <v>98</v>
      </c>
      <c r="R26" s="25" t="s">
        <v>98</v>
      </c>
      <c r="S26" s="25" t="s">
        <v>98</v>
      </c>
      <c r="T26" s="25" t="s">
        <v>98</v>
      </c>
      <c r="U26" s="25" t="s">
        <v>98</v>
      </c>
      <c r="V26" s="38">
        <v>34.03</v>
      </c>
      <c r="W26" s="37">
        <v>31.93</v>
      </c>
      <c r="X26" s="25" t="s">
        <v>98</v>
      </c>
      <c r="Y26" s="25" t="s">
        <v>98</v>
      </c>
      <c r="Z26" s="25" t="s">
        <v>98</v>
      </c>
      <c r="AA26" s="25" t="s">
        <v>98</v>
      </c>
      <c r="AB26" s="25" t="s">
        <v>98</v>
      </c>
      <c r="AC26" s="25" t="s">
        <v>98</v>
      </c>
      <c r="AD26" s="25" t="s">
        <v>98</v>
      </c>
      <c r="AE26" s="25"/>
      <c r="AF26" s="25"/>
      <c r="AG26" s="25"/>
      <c r="AH26" s="25"/>
      <c r="AI26" s="25"/>
      <c r="AO26" s="17"/>
      <c r="AP26" s="17"/>
      <c r="AQ26" s="12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</row>
    <row r="27" spans="1:69" ht="15">
      <c r="A27" s="14">
        <v>23</v>
      </c>
      <c r="B27" s="15" t="s">
        <v>54</v>
      </c>
      <c r="C27" s="8">
        <v>1987</v>
      </c>
      <c r="D27" s="23">
        <f>E27+I27+J27+N27</f>
        <v>65.47</v>
      </c>
      <c r="E27" s="35">
        <v>3.45</v>
      </c>
      <c r="F27" s="18" t="s">
        <v>98</v>
      </c>
      <c r="G27" s="18" t="s">
        <v>98</v>
      </c>
      <c r="H27" s="18" t="s">
        <v>98</v>
      </c>
      <c r="I27" s="35">
        <v>18.38</v>
      </c>
      <c r="J27" s="35">
        <v>22.6</v>
      </c>
      <c r="K27" s="18" t="s">
        <v>98</v>
      </c>
      <c r="L27" s="18" t="s">
        <v>98</v>
      </c>
      <c r="M27" s="18" t="s">
        <v>98</v>
      </c>
      <c r="N27" s="35">
        <v>21.04</v>
      </c>
      <c r="O27" s="18" t="s">
        <v>98</v>
      </c>
      <c r="P27" s="18" t="s">
        <v>98</v>
      </c>
      <c r="Q27" s="18" t="s">
        <v>98</v>
      </c>
      <c r="R27" s="18" t="s">
        <v>98</v>
      </c>
      <c r="S27" s="25" t="s">
        <v>98</v>
      </c>
      <c r="T27" s="25" t="s">
        <v>98</v>
      </c>
      <c r="U27" s="25" t="s">
        <v>98</v>
      </c>
      <c r="V27" s="25" t="s">
        <v>98</v>
      </c>
      <c r="W27" s="25" t="s">
        <v>98</v>
      </c>
      <c r="X27" s="25" t="s">
        <v>98</v>
      </c>
      <c r="Y27" s="25" t="s">
        <v>98</v>
      </c>
      <c r="Z27" s="25" t="s">
        <v>98</v>
      </c>
      <c r="AA27" s="25" t="s">
        <v>98</v>
      </c>
      <c r="AB27" s="25" t="s">
        <v>98</v>
      </c>
      <c r="AC27" s="25" t="s">
        <v>98</v>
      </c>
      <c r="AD27" s="25" t="s">
        <v>98</v>
      </c>
      <c r="AE27" s="25"/>
      <c r="AF27" s="25"/>
      <c r="AG27" s="25"/>
      <c r="AH27" s="25"/>
      <c r="AI27" s="25"/>
      <c r="AO27" s="17"/>
      <c r="AP27" s="17"/>
      <c r="AQ27" s="12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</row>
    <row r="28" spans="1:69" ht="15">
      <c r="A28" s="14">
        <v>24</v>
      </c>
      <c r="B28" s="15" t="s">
        <v>19</v>
      </c>
      <c r="C28" s="8">
        <v>1974</v>
      </c>
      <c r="D28" s="23">
        <f>E28+N28+O28</f>
        <v>65.38000000000001</v>
      </c>
      <c r="E28" s="35">
        <v>8.59</v>
      </c>
      <c r="F28" s="18" t="s">
        <v>98</v>
      </c>
      <c r="G28" s="18" t="s">
        <v>98</v>
      </c>
      <c r="H28" s="18" t="s">
        <v>98</v>
      </c>
      <c r="I28" s="18" t="s">
        <v>98</v>
      </c>
      <c r="J28" s="18" t="s">
        <v>98</v>
      </c>
      <c r="K28" s="18" t="s">
        <v>98</v>
      </c>
      <c r="L28" s="18" t="s">
        <v>98</v>
      </c>
      <c r="M28" s="18" t="s">
        <v>98</v>
      </c>
      <c r="N28" s="35">
        <v>27.28</v>
      </c>
      <c r="O28" s="35">
        <v>29.51</v>
      </c>
      <c r="P28" s="18" t="s">
        <v>98</v>
      </c>
      <c r="Q28" s="18" t="s">
        <v>98</v>
      </c>
      <c r="R28" s="18" t="s">
        <v>98</v>
      </c>
      <c r="S28" s="25" t="s">
        <v>98</v>
      </c>
      <c r="T28" s="25" t="s">
        <v>98</v>
      </c>
      <c r="U28" s="25" t="s">
        <v>98</v>
      </c>
      <c r="V28" s="25" t="s">
        <v>98</v>
      </c>
      <c r="W28" s="25" t="s">
        <v>98</v>
      </c>
      <c r="X28" s="25" t="s">
        <v>98</v>
      </c>
      <c r="Y28" s="25" t="s">
        <v>98</v>
      </c>
      <c r="Z28" s="25" t="s">
        <v>98</v>
      </c>
      <c r="AA28" s="25" t="s">
        <v>98</v>
      </c>
      <c r="AB28" s="25" t="s">
        <v>98</v>
      </c>
      <c r="AC28" s="25" t="s">
        <v>98</v>
      </c>
      <c r="AD28" s="25" t="s">
        <v>98</v>
      </c>
      <c r="AE28" s="25"/>
      <c r="AF28" s="25"/>
      <c r="AG28" s="25"/>
      <c r="AH28" s="25"/>
      <c r="AI28" s="19"/>
      <c r="AO28" s="17"/>
      <c r="AP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</row>
    <row r="29" spans="1:69" ht="15">
      <c r="A29" s="14">
        <v>25</v>
      </c>
      <c r="B29" s="15" t="s">
        <v>53</v>
      </c>
      <c r="C29" s="8">
        <v>1980</v>
      </c>
      <c r="D29" s="23">
        <f>E29+I29+J29+O29</f>
        <v>65.09</v>
      </c>
      <c r="E29" s="35">
        <v>3.47</v>
      </c>
      <c r="F29" s="18" t="s">
        <v>98</v>
      </c>
      <c r="G29" s="18" t="s">
        <v>98</v>
      </c>
      <c r="H29" s="18" t="s">
        <v>98</v>
      </c>
      <c r="I29" s="35">
        <v>18.52</v>
      </c>
      <c r="J29" s="35">
        <v>23.23</v>
      </c>
      <c r="K29" s="18" t="s">
        <v>98</v>
      </c>
      <c r="L29" s="18" t="s">
        <v>98</v>
      </c>
      <c r="M29" s="18" t="s">
        <v>98</v>
      </c>
      <c r="N29" s="18" t="s">
        <v>98</v>
      </c>
      <c r="O29" s="35">
        <v>19.87</v>
      </c>
      <c r="P29" s="18" t="s">
        <v>98</v>
      </c>
      <c r="Q29" s="18" t="s">
        <v>98</v>
      </c>
      <c r="R29" s="18" t="s">
        <v>98</v>
      </c>
      <c r="S29" s="25" t="s">
        <v>98</v>
      </c>
      <c r="T29" s="25" t="s">
        <v>98</v>
      </c>
      <c r="U29" s="25" t="s">
        <v>98</v>
      </c>
      <c r="V29" s="25" t="s">
        <v>98</v>
      </c>
      <c r="W29" s="25" t="s">
        <v>98</v>
      </c>
      <c r="X29" s="25" t="s">
        <v>98</v>
      </c>
      <c r="Y29" s="25" t="s">
        <v>98</v>
      </c>
      <c r="Z29" s="25" t="s">
        <v>98</v>
      </c>
      <c r="AA29" s="25" t="s">
        <v>98</v>
      </c>
      <c r="AB29" s="25" t="s">
        <v>98</v>
      </c>
      <c r="AC29" s="25" t="s">
        <v>98</v>
      </c>
      <c r="AD29" s="25" t="s">
        <v>98</v>
      </c>
      <c r="AE29" s="25"/>
      <c r="AF29" s="25"/>
      <c r="AG29" s="25"/>
      <c r="AH29" s="25"/>
      <c r="AI29" s="19"/>
      <c r="AO29" s="17"/>
      <c r="AP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</row>
    <row r="30" spans="1:69" ht="15">
      <c r="A30" s="14">
        <v>26</v>
      </c>
      <c r="B30" s="15" t="s">
        <v>116</v>
      </c>
      <c r="C30" s="8">
        <v>1991</v>
      </c>
      <c r="D30" s="23">
        <f>AB30+AD30</f>
        <v>57.46</v>
      </c>
      <c r="E30" s="29" t="s">
        <v>98</v>
      </c>
      <c r="F30" s="25" t="s">
        <v>98</v>
      </c>
      <c r="G30" s="25" t="s">
        <v>98</v>
      </c>
      <c r="H30" s="25" t="s">
        <v>98</v>
      </c>
      <c r="I30" s="25" t="s">
        <v>98</v>
      </c>
      <c r="J30" s="25" t="s">
        <v>98</v>
      </c>
      <c r="K30" s="25" t="s">
        <v>98</v>
      </c>
      <c r="L30" s="25" t="s">
        <v>98</v>
      </c>
      <c r="M30" s="25" t="s">
        <v>98</v>
      </c>
      <c r="N30" s="25" t="s">
        <v>98</v>
      </c>
      <c r="O30" s="25" t="s">
        <v>98</v>
      </c>
      <c r="P30" s="25" t="s">
        <v>98</v>
      </c>
      <c r="Q30" s="25" t="s">
        <v>98</v>
      </c>
      <c r="R30" s="25" t="s">
        <v>98</v>
      </c>
      <c r="S30" s="25" t="s">
        <v>98</v>
      </c>
      <c r="T30" s="25" t="s">
        <v>98</v>
      </c>
      <c r="U30" s="25" t="s">
        <v>98</v>
      </c>
      <c r="V30" s="39" t="s">
        <v>98</v>
      </c>
      <c r="W30" s="19" t="s">
        <v>98</v>
      </c>
      <c r="X30" s="25" t="s">
        <v>98</v>
      </c>
      <c r="Y30" s="25" t="s">
        <v>98</v>
      </c>
      <c r="Z30" s="25" t="s">
        <v>98</v>
      </c>
      <c r="AA30" s="25" t="s">
        <v>98</v>
      </c>
      <c r="AB30" s="35">
        <v>26.28</v>
      </c>
      <c r="AC30" s="25" t="s">
        <v>98</v>
      </c>
      <c r="AD30" s="35">
        <v>31.18</v>
      </c>
      <c r="AE30" s="25"/>
      <c r="AF30" s="25"/>
      <c r="AG30" s="25"/>
      <c r="AH30" s="25"/>
      <c r="AI30" s="25"/>
      <c r="AO30" s="17"/>
      <c r="AP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</row>
    <row r="31" spans="1:69" ht="15">
      <c r="A31" s="14">
        <v>27</v>
      </c>
      <c r="B31" s="15" t="s">
        <v>57</v>
      </c>
      <c r="C31" s="8">
        <v>1988</v>
      </c>
      <c r="D31" s="23">
        <f>E31+G31+H31+I31</f>
        <v>56.81</v>
      </c>
      <c r="E31" s="35">
        <v>3.32</v>
      </c>
      <c r="F31" s="18" t="s">
        <v>98</v>
      </c>
      <c r="G31" s="35">
        <v>15.7</v>
      </c>
      <c r="H31" s="35">
        <v>18.71</v>
      </c>
      <c r="I31" s="35">
        <v>19.08</v>
      </c>
      <c r="J31" s="18" t="s">
        <v>98</v>
      </c>
      <c r="K31" s="18" t="s">
        <v>98</v>
      </c>
      <c r="L31" s="18" t="s">
        <v>98</v>
      </c>
      <c r="M31" s="18" t="s">
        <v>98</v>
      </c>
      <c r="N31" s="18" t="s">
        <v>98</v>
      </c>
      <c r="O31" s="18" t="s">
        <v>98</v>
      </c>
      <c r="P31" s="18" t="s">
        <v>98</v>
      </c>
      <c r="Q31" s="18" t="s">
        <v>98</v>
      </c>
      <c r="R31" s="18" t="s">
        <v>98</v>
      </c>
      <c r="S31" s="25" t="s">
        <v>98</v>
      </c>
      <c r="T31" s="25" t="s">
        <v>98</v>
      </c>
      <c r="U31" s="25" t="s">
        <v>98</v>
      </c>
      <c r="V31" s="25" t="s">
        <v>98</v>
      </c>
      <c r="W31" s="25" t="s">
        <v>98</v>
      </c>
      <c r="X31" s="25" t="s">
        <v>98</v>
      </c>
      <c r="Y31" s="25" t="s">
        <v>98</v>
      </c>
      <c r="Z31" s="25" t="s">
        <v>98</v>
      </c>
      <c r="AA31" s="25" t="s">
        <v>98</v>
      </c>
      <c r="AB31" s="25" t="s">
        <v>98</v>
      </c>
      <c r="AC31" s="25" t="s">
        <v>98</v>
      </c>
      <c r="AD31" s="25" t="s">
        <v>98</v>
      </c>
      <c r="AE31" s="25"/>
      <c r="AF31" s="25"/>
      <c r="AG31" s="25"/>
      <c r="AH31" s="25"/>
      <c r="AI31" s="19"/>
      <c r="AO31" s="17"/>
      <c r="AP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</row>
    <row r="32" spans="1:69" ht="15">
      <c r="A32" s="14">
        <v>28</v>
      </c>
      <c r="B32" s="15" t="s">
        <v>69</v>
      </c>
      <c r="C32" s="8">
        <v>1988</v>
      </c>
      <c r="D32" s="23">
        <f>I32+J32</f>
        <v>50.019999999999996</v>
      </c>
      <c r="E32" s="18" t="s">
        <v>98</v>
      </c>
      <c r="F32" s="18" t="s">
        <v>98</v>
      </c>
      <c r="G32" s="18" t="s">
        <v>98</v>
      </c>
      <c r="H32" s="18" t="s">
        <v>98</v>
      </c>
      <c r="I32" s="36">
        <v>27.16</v>
      </c>
      <c r="J32" s="37">
        <v>22.86</v>
      </c>
      <c r="K32" s="18" t="s">
        <v>98</v>
      </c>
      <c r="L32" s="18" t="s">
        <v>98</v>
      </c>
      <c r="M32" s="18" t="s">
        <v>98</v>
      </c>
      <c r="N32" s="18" t="s">
        <v>98</v>
      </c>
      <c r="O32" s="18" t="s">
        <v>98</v>
      </c>
      <c r="P32" s="18" t="s">
        <v>98</v>
      </c>
      <c r="Q32" s="18" t="s">
        <v>98</v>
      </c>
      <c r="R32" s="18" t="s">
        <v>98</v>
      </c>
      <c r="S32" s="25" t="s">
        <v>98</v>
      </c>
      <c r="T32" s="25" t="s">
        <v>98</v>
      </c>
      <c r="U32" s="25" t="s">
        <v>98</v>
      </c>
      <c r="V32" s="25" t="s">
        <v>98</v>
      </c>
      <c r="W32" s="25" t="s">
        <v>98</v>
      </c>
      <c r="X32" s="25" t="s">
        <v>98</v>
      </c>
      <c r="Y32" s="25" t="s">
        <v>98</v>
      </c>
      <c r="Z32" s="25" t="s">
        <v>98</v>
      </c>
      <c r="AA32" s="25" t="s">
        <v>98</v>
      </c>
      <c r="AB32" s="25" t="s">
        <v>98</v>
      </c>
      <c r="AC32" s="25" t="s">
        <v>98</v>
      </c>
      <c r="AD32" s="25" t="s">
        <v>98</v>
      </c>
      <c r="AE32" s="25"/>
      <c r="AF32" s="25"/>
      <c r="AG32" s="25"/>
      <c r="AH32" s="25"/>
      <c r="AI32" s="19"/>
      <c r="AO32" s="17"/>
      <c r="AP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</row>
    <row r="33" spans="1:69" ht="15">
      <c r="A33" s="14">
        <v>29</v>
      </c>
      <c r="B33" s="15" t="s">
        <v>97</v>
      </c>
      <c r="C33" s="8">
        <v>1991</v>
      </c>
      <c r="D33" s="23">
        <f>E33+K33</f>
        <v>41.75</v>
      </c>
      <c r="E33" s="35">
        <v>10.63</v>
      </c>
      <c r="F33" s="18" t="s">
        <v>98</v>
      </c>
      <c r="G33" s="18" t="s">
        <v>98</v>
      </c>
      <c r="H33" s="18" t="s">
        <v>98</v>
      </c>
      <c r="I33" s="18" t="s">
        <v>98</v>
      </c>
      <c r="J33" s="18" t="s">
        <v>98</v>
      </c>
      <c r="K33" s="37">
        <v>31.12</v>
      </c>
      <c r="L33" s="18" t="s">
        <v>98</v>
      </c>
      <c r="M33" s="18" t="s">
        <v>98</v>
      </c>
      <c r="N33" s="18" t="s">
        <v>98</v>
      </c>
      <c r="O33" s="17" t="s">
        <v>98</v>
      </c>
      <c r="P33" s="18" t="s">
        <v>98</v>
      </c>
      <c r="Q33" s="18" t="s">
        <v>98</v>
      </c>
      <c r="R33" s="18" t="s">
        <v>98</v>
      </c>
      <c r="S33" s="25" t="s">
        <v>98</v>
      </c>
      <c r="T33" s="25" t="s">
        <v>98</v>
      </c>
      <c r="U33" s="25" t="s">
        <v>98</v>
      </c>
      <c r="V33" s="25" t="s">
        <v>98</v>
      </c>
      <c r="W33" s="25" t="s">
        <v>98</v>
      </c>
      <c r="X33" s="25" t="s">
        <v>98</v>
      </c>
      <c r="Y33" s="25" t="s">
        <v>98</v>
      </c>
      <c r="Z33" s="25" t="s">
        <v>98</v>
      </c>
      <c r="AA33" s="25" t="s">
        <v>98</v>
      </c>
      <c r="AB33" s="25" t="s">
        <v>98</v>
      </c>
      <c r="AC33" s="25" t="s">
        <v>98</v>
      </c>
      <c r="AD33" s="25" t="s">
        <v>98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17"/>
      <c r="AP33" s="17"/>
      <c r="AQ33" s="3"/>
      <c r="AR33" s="3"/>
      <c r="AS33" s="3"/>
      <c r="AT33" s="3"/>
      <c r="AU33" s="3"/>
      <c r="AV33" s="3"/>
      <c r="AW33" s="3"/>
      <c r="AX33" s="3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</row>
    <row r="34" spans="1:69" ht="15">
      <c r="A34" s="14">
        <v>30</v>
      </c>
      <c r="B34" s="15" t="s">
        <v>71</v>
      </c>
      <c r="C34" s="8">
        <v>1986</v>
      </c>
      <c r="D34" s="23">
        <f>I34+J34</f>
        <v>41.66</v>
      </c>
      <c r="E34" s="18" t="s">
        <v>98</v>
      </c>
      <c r="F34" s="18" t="s">
        <v>98</v>
      </c>
      <c r="G34" s="18" t="s">
        <v>98</v>
      </c>
      <c r="H34" s="18" t="s">
        <v>98</v>
      </c>
      <c r="I34" s="36">
        <v>19.21</v>
      </c>
      <c r="J34" s="37">
        <v>22.45</v>
      </c>
      <c r="K34" s="18" t="s">
        <v>98</v>
      </c>
      <c r="L34" s="18" t="s">
        <v>98</v>
      </c>
      <c r="M34" s="18" t="s">
        <v>98</v>
      </c>
      <c r="N34" s="18" t="s">
        <v>98</v>
      </c>
      <c r="O34" s="18" t="s">
        <v>98</v>
      </c>
      <c r="P34" s="18" t="s">
        <v>98</v>
      </c>
      <c r="Q34" s="18" t="s">
        <v>98</v>
      </c>
      <c r="R34" s="18" t="s">
        <v>98</v>
      </c>
      <c r="S34" s="25" t="s">
        <v>98</v>
      </c>
      <c r="T34" s="25" t="s">
        <v>98</v>
      </c>
      <c r="U34" s="25" t="s">
        <v>98</v>
      </c>
      <c r="V34" s="25" t="s">
        <v>98</v>
      </c>
      <c r="W34" s="25" t="s">
        <v>98</v>
      </c>
      <c r="X34" s="25" t="s">
        <v>98</v>
      </c>
      <c r="Y34" s="25" t="s">
        <v>98</v>
      </c>
      <c r="Z34" s="25" t="s">
        <v>98</v>
      </c>
      <c r="AA34" s="25" t="s">
        <v>98</v>
      </c>
      <c r="AB34" s="25" t="s">
        <v>98</v>
      </c>
      <c r="AC34" s="25" t="s">
        <v>98</v>
      </c>
      <c r="AD34" s="25" t="s">
        <v>98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17"/>
      <c r="AP34" s="17"/>
      <c r="AQ34" s="3"/>
      <c r="AR34" s="3"/>
      <c r="AS34" s="3"/>
      <c r="AT34" s="3"/>
      <c r="AU34" s="3"/>
      <c r="AV34" s="3"/>
      <c r="AW34" s="3"/>
      <c r="AX34" s="3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</row>
    <row r="35" spans="1:69" ht="15">
      <c r="A35" s="14">
        <v>31</v>
      </c>
      <c r="B35" s="15" t="s">
        <v>28</v>
      </c>
      <c r="C35" s="8">
        <v>1976</v>
      </c>
      <c r="D35" s="23">
        <f>E35+O35</f>
        <v>41.33</v>
      </c>
      <c r="E35" s="35">
        <v>8.97</v>
      </c>
      <c r="F35" s="18" t="s">
        <v>98</v>
      </c>
      <c r="G35" s="18" t="s">
        <v>98</v>
      </c>
      <c r="H35" s="18" t="s">
        <v>98</v>
      </c>
      <c r="I35" s="18" t="s">
        <v>98</v>
      </c>
      <c r="J35" s="18" t="s">
        <v>98</v>
      </c>
      <c r="K35" s="18" t="s">
        <v>98</v>
      </c>
      <c r="L35" s="18" t="s">
        <v>98</v>
      </c>
      <c r="M35" s="18" t="s">
        <v>98</v>
      </c>
      <c r="N35" s="18" t="s">
        <v>98</v>
      </c>
      <c r="O35" s="35">
        <v>32.36</v>
      </c>
      <c r="P35" s="18" t="s">
        <v>98</v>
      </c>
      <c r="Q35" s="18" t="s">
        <v>98</v>
      </c>
      <c r="R35" s="18" t="s">
        <v>98</v>
      </c>
      <c r="S35" s="25" t="s">
        <v>98</v>
      </c>
      <c r="T35" s="25" t="s">
        <v>98</v>
      </c>
      <c r="U35" s="25" t="s">
        <v>98</v>
      </c>
      <c r="V35" s="25" t="s">
        <v>98</v>
      </c>
      <c r="W35" s="25" t="s">
        <v>98</v>
      </c>
      <c r="X35" s="25" t="s">
        <v>98</v>
      </c>
      <c r="Y35" s="25" t="s">
        <v>98</v>
      </c>
      <c r="Z35" s="25" t="s">
        <v>98</v>
      </c>
      <c r="AA35" s="25" t="s">
        <v>98</v>
      </c>
      <c r="AB35" s="25" t="s">
        <v>98</v>
      </c>
      <c r="AC35" s="25" t="s">
        <v>98</v>
      </c>
      <c r="AD35" s="25" t="s">
        <v>98</v>
      </c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17"/>
      <c r="AP35" s="17"/>
      <c r="AQ35" s="3"/>
      <c r="AR35" s="3"/>
      <c r="AS35" s="3"/>
      <c r="AT35" s="3"/>
      <c r="AU35" s="3"/>
      <c r="AV35" s="3"/>
      <c r="AW35" s="3"/>
      <c r="AX35" s="3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</row>
    <row r="36" spans="1:69" ht="15">
      <c r="A36" s="14">
        <v>32</v>
      </c>
      <c r="B36" s="15" t="s">
        <v>74</v>
      </c>
      <c r="C36" s="8">
        <v>1990</v>
      </c>
      <c r="D36" s="23">
        <f>K36</f>
        <v>31.77</v>
      </c>
      <c r="E36" s="18" t="s">
        <v>98</v>
      </c>
      <c r="F36" s="18" t="s">
        <v>98</v>
      </c>
      <c r="G36" s="18" t="s">
        <v>98</v>
      </c>
      <c r="H36" s="18" t="s">
        <v>98</v>
      </c>
      <c r="I36" s="18" t="s">
        <v>98</v>
      </c>
      <c r="J36" s="18" t="s">
        <v>98</v>
      </c>
      <c r="K36" s="37">
        <v>31.77</v>
      </c>
      <c r="L36" s="18" t="s">
        <v>98</v>
      </c>
      <c r="M36" s="18" t="s">
        <v>98</v>
      </c>
      <c r="N36" s="18" t="s">
        <v>98</v>
      </c>
      <c r="O36" s="18" t="s">
        <v>98</v>
      </c>
      <c r="P36" s="18" t="s">
        <v>98</v>
      </c>
      <c r="Q36" s="18" t="s">
        <v>98</v>
      </c>
      <c r="R36" s="18" t="s">
        <v>98</v>
      </c>
      <c r="S36" s="25" t="s">
        <v>98</v>
      </c>
      <c r="T36" s="25" t="s">
        <v>98</v>
      </c>
      <c r="U36" s="25" t="s">
        <v>98</v>
      </c>
      <c r="V36" s="25" t="s">
        <v>98</v>
      </c>
      <c r="W36" s="25" t="s">
        <v>98</v>
      </c>
      <c r="X36" s="25" t="s">
        <v>98</v>
      </c>
      <c r="Y36" s="25" t="s">
        <v>98</v>
      </c>
      <c r="Z36" s="25" t="s">
        <v>98</v>
      </c>
      <c r="AA36" s="25" t="s">
        <v>98</v>
      </c>
      <c r="AB36" s="26" t="s">
        <v>98</v>
      </c>
      <c r="AC36" s="3" t="s">
        <v>98</v>
      </c>
      <c r="AD36" s="17" t="s">
        <v>98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17"/>
      <c r="AP36" s="17"/>
      <c r="AQ36" s="3"/>
      <c r="AR36" s="3"/>
      <c r="AS36" s="3"/>
      <c r="AT36" s="3"/>
      <c r="AU36" s="3"/>
      <c r="AV36" s="3"/>
      <c r="AW36" s="3"/>
      <c r="AX36" s="3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</row>
    <row r="37" spans="1:69" ht="15">
      <c r="A37" s="14">
        <v>33</v>
      </c>
      <c r="B37" s="15" t="s">
        <v>112</v>
      </c>
      <c r="C37" s="8">
        <v>1991</v>
      </c>
      <c r="D37" s="23">
        <f>AB37</f>
        <v>31.19</v>
      </c>
      <c r="E37" s="29" t="s">
        <v>98</v>
      </c>
      <c r="F37" s="25" t="s">
        <v>98</v>
      </c>
      <c r="G37" s="25" t="s">
        <v>98</v>
      </c>
      <c r="H37" s="25" t="s">
        <v>98</v>
      </c>
      <c r="I37" s="25" t="s">
        <v>98</v>
      </c>
      <c r="J37" s="25" t="s">
        <v>98</v>
      </c>
      <c r="K37" s="25" t="s">
        <v>98</v>
      </c>
      <c r="L37" s="25" t="s">
        <v>98</v>
      </c>
      <c r="M37" s="25" t="s">
        <v>98</v>
      </c>
      <c r="N37" s="25" t="s">
        <v>98</v>
      </c>
      <c r="O37" s="25" t="s">
        <v>98</v>
      </c>
      <c r="P37" s="25" t="s">
        <v>98</v>
      </c>
      <c r="Q37" s="25" t="s">
        <v>98</v>
      </c>
      <c r="R37" s="25" t="s">
        <v>98</v>
      </c>
      <c r="S37" s="25" t="s">
        <v>98</v>
      </c>
      <c r="T37" s="25" t="s">
        <v>98</v>
      </c>
      <c r="U37" s="25" t="s">
        <v>98</v>
      </c>
      <c r="V37" s="39" t="s">
        <v>98</v>
      </c>
      <c r="W37" s="19" t="s">
        <v>98</v>
      </c>
      <c r="X37" s="25" t="s">
        <v>98</v>
      </c>
      <c r="Y37" s="25" t="s">
        <v>98</v>
      </c>
      <c r="Z37" s="25" t="s">
        <v>98</v>
      </c>
      <c r="AA37" s="25" t="s">
        <v>98</v>
      </c>
      <c r="AB37" s="35">
        <v>31.19</v>
      </c>
      <c r="AC37" s="25" t="s">
        <v>98</v>
      </c>
      <c r="AD37" s="25" t="s">
        <v>98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17"/>
      <c r="AP37" s="17"/>
      <c r="AQ37" s="3"/>
      <c r="AR37" s="3"/>
      <c r="AS37" s="3"/>
      <c r="AT37" s="3"/>
      <c r="AU37" s="3"/>
      <c r="AV37" s="3"/>
      <c r="AW37" s="3"/>
      <c r="AX37" s="3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</row>
    <row r="38" spans="1:69" ht="15">
      <c r="A38" s="14">
        <v>34</v>
      </c>
      <c r="B38" s="15" t="s">
        <v>42</v>
      </c>
      <c r="C38" s="8">
        <v>1971</v>
      </c>
      <c r="D38" s="23">
        <f>E38+N38</f>
        <v>30.31</v>
      </c>
      <c r="E38" s="35">
        <v>11.98</v>
      </c>
      <c r="F38" s="18" t="s">
        <v>98</v>
      </c>
      <c r="G38" s="18" t="s">
        <v>98</v>
      </c>
      <c r="H38" s="18" t="s">
        <v>98</v>
      </c>
      <c r="I38" s="18" t="s">
        <v>98</v>
      </c>
      <c r="J38" s="18" t="s">
        <v>98</v>
      </c>
      <c r="K38" s="18" t="s">
        <v>98</v>
      </c>
      <c r="L38" s="18" t="s">
        <v>98</v>
      </c>
      <c r="M38" s="18" t="s">
        <v>98</v>
      </c>
      <c r="N38" s="35">
        <v>18.33</v>
      </c>
      <c r="O38" s="18" t="s">
        <v>98</v>
      </c>
      <c r="P38" s="18" t="s">
        <v>98</v>
      </c>
      <c r="Q38" s="18" t="s">
        <v>98</v>
      </c>
      <c r="R38" s="18" t="s">
        <v>98</v>
      </c>
      <c r="S38" s="25" t="s">
        <v>98</v>
      </c>
      <c r="T38" s="25" t="s">
        <v>98</v>
      </c>
      <c r="U38" s="25" t="s">
        <v>98</v>
      </c>
      <c r="V38" s="25" t="s">
        <v>98</v>
      </c>
      <c r="W38" s="25" t="s">
        <v>98</v>
      </c>
      <c r="X38" s="25" t="s">
        <v>98</v>
      </c>
      <c r="Y38" s="25" t="s">
        <v>98</v>
      </c>
      <c r="Z38" s="25" t="s">
        <v>98</v>
      </c>
      <c r="AA38" s="25" t="s">
        <v>98</v>
      </c>
      <c r="AB38" s="25" t="s">
        <v>98</v>
      </c>
      <c r="AC38" s="25" t="s">
        <v>98</v>
      </c>
      <c r="AD38" s="25" t="s">
        <v>98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17"/>
      <c r="AP38" s="17"/>
      <c r="AQ38" s="3"/>
      <c r="AR38" s="3"/>
      <c r="AS38" s="3"/>
      <c r="AT38" s="3"/>
      <c r="AU38" s="3"/>
      <c r="AV38" s="3"/>
      <c r="AW38" s="3"/>
      <c r="AX38" s="3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</row>
    <row r="39" spans="1:69" ht="15">
      <c r="A39" s="14">
        <v>35</v>
      </c>
      <c r="B39" s="15" t="s">
        <v>18</v>
      </c>
      <c r="C39" s="8">
        <v>1985</v>
      </c>
      <c r="D39" s="23">
        <f>E39+O39</f>
        <v>28.990000000000002</v>
      </c>
      <c r="E39" s="35">
        <v>4.67</v>
      </c>
      <c r="F39" s="18" t="s">
        <v>98</v>
      </c>
      <c r="G39" s="18" t="s">
        <v>98</v>
      </c>
      <c r="H39" s="18" t="s">
        <v>98</v>
      </c>
      <c r="I39" s="18" t="s">
        <v>98</v>
      </c>
      <c r="J39" s="18" t="s">
        <v>98</v>
      </c>
      <c r="K39" s="18" t="s">
        <v>98</v>
      </c>
      <c r="L39" s="18" t="s">
        <v>98</v>
      </c>
      <c r="M39" s="18" t="s">
        <v>98</v>
      </c>
      <c r="N39" s="18" t="s">
        <v>98</v>
      </c>
      <c r="O39" s="36">
        <v>24.32</v>
      </c>
      <c r="P39" s="18" t="s">
        <v>98</v>
      </c>
      <c r="Q39" s="18" t="s">
        <v>98</v>
      </c>
      <c r="R39" s="18" t="s">
        <v>98</v>
      </c>
      <c r="S39" s="25" t="s">
        <v>98</v>
      </c>
      <c r="T39" s="25" t="s">
        <v>98</v>
      </c>
      <c r="U39" s="25" t="s">
        <v>98</v>
      </c>
      <c r="V39" s="25" t="s">
        <v>98</v>
      </c>
      <c r="W39" s="25" t="s">
        <v>98</v>
      </c>
      <c r="X39" s="25" t="s">
        <v>98</v>
      </c>
      <c r="Y39" s="25" t="s">
        <v>98</v>
      </c>
      <c r="Z39" s="25" t="s">
        <v>98</v>
      </c>
      <c r="AA39" s="25" t="s">
        <v>98</v>
      </c>
      <c r="AB39" s="25" t="s">
        <v>98</v>
      </c>
      <c r="AC39" s="25" t="s">
        <v>98</v>
      </c>
      <c r="AD39" s="25" t="s">
        <v>98</v>
      </c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17"/>
      <c r="AP39" s="17"/>
      <c r="AQ39" s="3"/>
      <c r="AR39" s="3"/>
      <c r="AS39" s="3"/>
      <c r="AT39" s="3"/>
      <c r="AU39" s="3"/>
      <c r="AV39" s="3"/>
      <c r="AW39" s="3"/>
      <c r="AX39" s="3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</row>
    <row r="40" spans="1:69" ht="15">
      <c r="A40" s="14">
        <v>36</v>
      </c>
      <c r="B40" s="15" t="s">
        <v>48</v>
      </c>
      <c r="C40" s="8">
        <v>1963</v>
      </c>
      <c r="D40" s="23">
        <f>E40+O40</f>
        <v>28.279999999999998</v>
      </c>
      <c r="E40" s="35">
        <v>4.29</v>
      </c>
      <c r="F40" s="18" t="s">
        <v>98</v>
      </c>
      <c r="G40" s="18" t="s">
        <v>98</v>
      </c>
      <c r="H40" s="18" t="s">
        <v>98</v>
      </c>
      <c r="I40" s="18" t="s">
        <v>98</v>
      </c>
      <c r="J40" s="18" t="s">
        <v>98</v>
      </c>
      <c r="K40" s="18" t="s">
        <v>98</v>
      </c>
      <c r="L40" s="18" t="s">
        <v>98</v>
      </c>
      <c r="M40" s="18" t="s">
        <v>98</v>
      </c>
      <c r="N40" s="18" t="s">
        <v>98</v>
      </c>
      <c r="O40" s="35">
        <v>23.99</v>
      </c>
      <c r="P40" s="18" t="s">
        <v>98</v>
      </c>
      <c r="Q40" s="18" t="s">
        <v>98</v>
      </c>
      <c r="R40" s="18" t="s">
        <v>98</v>
      </c>
      <c r="S40" s="25" t="s">
        <v>98</v>
      </c>
      <c r="T40" s="25" t="s">
        <v>98</v>
      </c>
      <c r="U40" s="25" t="s">
        <v>98</v>
      </c>
      <c r="V40" s="25" t="s">
        <v>98</v>
      </c>
      <c r="W40" s="25" t="s">
        <v>98</v>
      </c>
      <c r="X40" s="25" t="s">
        <v>98</v>
      </c>
      <c r="Y40" s="25" t="s">
        <v>98</v>
      </c>
      <c r="Z40" s="25" t="s">
        <v>98</v>
      </c>
      <c r="AA40" s="25" t="s">
        <v>98</v>
      </c>
      <c r="AB40" s="25" t="s">
        <v>98</v>
      </c>
      <c r="AC40" s="25" t="s">
        <v>98</v>
      </c>
      <c r="AD40" s="25" t="s">
        <v>98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7"/>
      <c r="AP40" s="17"/>
      <c r="AQ40" s="3"/>
      <c r="AR40" s="3"/>
      <c r="AS40" s="3"/>
      <c r="AT40" s="3"/>
      <c r="AU40" s="3"/>
      <c r="AV40" s="3"/>
      <c r="AW40" s="3"/>
      <c r="AX40" s="3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</row>
    <row r="41" spans="1:69" ht="15">
      <c r="A41" s="14">
        <v>37</v>
      </c>
      <c r="B41" s="15" t="s">
        <v>95</v>
      </c>
      <c r="C41" s="8">
        <v>1983</v>
      </c>
      <c r="D41" s="23">
        <f>E41+O41</f>
        <v>27.25</v>
      </c>
      <c r="E41" s="35">
        <v>7.53</v>
      </c>
      <c r="F41" s="18" t="s">
        <v>98</v>
      </c>
      <c r="G41" s="18" t="s">
        <v>98</v>
      </c>
      <c r="H41" s="18" t="s">
        <v>98</v>
      </c>
      <c r="I41" s="18" t="s">
        <v>98</v>
      </c>
      <c r="J41" s="18" t="s">
        <v>98</v>
      </c>
      <c r="K41" s="18" t="s">
        <v>98</v>
      </c>
      <c r="L41" s="18" t="s">
        <v>98</v>
      </c>
      <c r="M41" s="18" t="s">
        <v>98</v>
      </c>
      <c r="N41" s="18" t="s">
        <v>98</v>
      </c>
      <c r="O41" s="36">
        <v>19.72</v>
      </c>
      <c r="P41" s="18" t="s">
        <v>98</v>
      </c>
      <c r="Q41" s="18" t="s">
        <v>98</v>
      </c>
      <c r="R41" s="18" t="s">
        <v>98</v>
      </c>
      <c r="S41" s="25" t="s">
        <v>98</v>
      </c>
      <c r="T41" s="25" t="s">
        <v>98</v>
      </c>
      <c r="U41" s="25" t="s">
        <v>98</v>
      </c>
      <c r="V41" s="25" t="s">
        <v>98</v>
      </c>
      <c r="W41" s="25" t="s">
        <v>98</v>
      </c>
      <c r="X41" s="25" t="s">
        <v>98</v>
      </c>
      <c r="Y41" s="25" t="s">
        <v>98</v>
      </c>
      <c r="Z41" s="25" t="s">
        <v>98</v>
      </c>
      <c r="AA41" s="25" t="s">
        <v>98</v>
      </c>
      <c r="AB41" s="25" t="s">
        <v>98</v>
      </c>
      <c r="AC41" s="25" t="s">
        <v>98</v>
      </c>
      <c r="AD41" s="25" t="s">
        <v>98</v>
      </c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7"/>
      <c r="AP41" s="17"/>
      <c r="AQ41" s="3"/>
      <c r="AR41" s="3"/>
      <c r="AS41" s="3"/>
      <c r="AT41" s="3"/>
      <c r="AU41" s="3"/>
      <c r="AV41" s="3"/>
      <c r="AW41" s="3"/>
      <c r="AX41" s="3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</row>
    <row r="42" spans="1:69" ht="15">
      <c r="A42" s="14">
        <v>38</v>
      </c>
      <c r="B42" s="15" t="s">
        <v>52</v>
      </c>
      <c r="C42" s="8">
        <v>1988</v>
      </c>
      <c r="D42" s="23">
        <f>E42+N42</f>
        <v>24.66</v>
      </c>
      <c r="E42" s="35">
        <v>7.3</v>
      </c>
      <c r="F42" s="18" t="s">
        <v>98</v>
      </c>
      <c r="G42" s="18" t="s">
        <v>98</v>
      </c>
      <c r="H42" s="18" t="s">
        <v>98</v>
      </c>
      <c r="I42" s="18" t="s">
        <v>98</v>
      </c>
      <c r="J42" s="18" t="s">
        <v>98</v>
      </c>
      <c r="K42" s="18" t="s">
        <v>98</v>
      </c>
      <c r="L42" s="18" t="s">
        <v>98</v>
      </c>
      <c r="M42" s="18" t="s">
        <v>98</v>
      </c>
      <c r="N42" s="35">
        <v>17.36</v>
      </c>
      <c r="O42" s="18" t="s">
        <v>98</v>
      </c>
      <c r="P42" s="18" t="s">
        <v>98</v>
      </c>
      <c r="Q42" s="18" t="s">
        <v>98</v>
      </c>
      <c r="R42" s="18" t="s">
        <v>98</v>
      </c>
      <c r="S42" s="25" t="s">
        <v>98</v>
      </c>
      <c r="T42" s="25" t="s">
        <v>98</v>
      </c>
      <c r="U42" s="25" t="s">
        <v>98</v>
      </c>
      <c r="V42" s="25" t="s">
        <v>98</v>
      </c>
      <c r="W42" s="25" t="s">
        <v>98</v>
      </c>
      <c r="X42" s="25" t="s">
        <v>98</v>
      </c>
      <c r="Y42" s="25" t="s">
        <v>98</v>
      </c>
      <c r="Z42" s="25" t="s">
        <v>98</v>
      </c>
      <c r="AA42" s="25" t="s">
        <v>98</v>
      </c>
      <c r="AB42" s="25" t="s">
        <v>98</v>
      </c>
      <c r="AC42" s="25" t="s">
        <v>98</v>
      </c>
      <c r="AD42" s="25" t="s">
        <v>98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7"/>
      <c r="AP42" s="17"/>
      <c r="AQ42" s="3"/>
      <c r="AR42" s="3"/>
      <c r="AS42" s="3"/>
      <c r="AT42" s="3"/>
      <c r="AU42" s="3"/>
      <c r="AV42" s="3"/>
      <c r="AW42" s="3"/>
      <c r="AX42" s="3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</row>
    <row r="43" spans="1:69" ht="15">
      <c r="A43" s="14">
        <v>39</v>
      </c>
      <c r="B43" s="15" t="s">
        <v>73</v>
      </c>
      <c r="C43" s="8">
        <v>1987</v>
      </c>
      <c r="D43" s="23">
        <f>J43</f>
        <v>23.47</v>
      </c>
      <c r="E43" s="18" t="s">
        <v>98</v>
      </c>
      <c r="F43" s="18" t="s">
        <v>98</v>
      </c>
      <c r="G43" s="18" t="s">
        <v>98</v>
      </c>
      <c r="H43" s="18" t="s">
        <v>98</v>
      </c>
      <c r="I43" s="18" t="s">
        <v>98</v>
      </c>
      <c r="J43" s="37">
        <v>23.47</v>
      </c>
      <c r="K43" s="18" t="s">
        <v>98</v>
      </c>
      <c r="L43" s="18" t="s">
        <v>98</v>
      </c>
      <c r="M43" s="18" t="s">
        <v>98</v>
      </c>
      <c r="N43" s="18" t="s">
        <v>98</v>
      </c>
      <c r="O43" s="18" t="s">
        <v>98</v>
      </c>
      <c r="P43" s="18" t="s">
        <v>98</v>
      </c>
      <c r="Q43" s="18" t="s">
        <v>98</v>
      </c>
      <c r="R43" s="18" t="s">
        <v>98</v>
      </c>
      <c r="S43" s="25" t="s">
        <v>98</v>
      </c>
      <c r="T43" s="25" t="s">
        <v>98</v>
      </c>
      <c r="U43" s="25" t="s">
        <v>98</v>
      </c>
      <c r="V43" s="25" t="s">
        <v>98</v>
      </c>
      <c r="W43" s="25" t="s">
        <v>98</v>
      </c>
      <c r="X43" s="25" t="s">
        <v>98</v>
      </c>
      <c r="Y43" s="25" t="s">
        <v>98</v>
      </c>
      <c r="Z43" s="25" t="s">
        <v>98</v>
      </c>
      <c r="AA43" s="25" t="s">
        <v>98</v>
      </c>
      <c r="AB43" s="25" t="s">
        <v>98</v>
      </c>
      <c r="AC43" s="25" t="s">
        <v>98</v>
      </c>
      <c r="AD43" s="25" t="s">
        <v>98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7"/>
      <c r="AP43" s="17"/>
      <c r="AQ43" s="3"/>
      <c r="AR43" s="3"/>
      <c r="AS43" s="3"/>
      <c r="AT43" s="3"/>
      <c r="AU43" s="3"/>
      <c r="AV43" s="3"/>
      <c r="AW43" s="3"/>
      <c r="AX43" s="3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</row>
    <row r="44" spans="1:69" ht="15">
      <c r="A44" s="14">
        <v>40</v>
      </c>
      <c r="B44" s="15" t="s">
        <v>49</v>
      </c>
      <c r="C44" s="8">
        <v>1992</v>
      </c>
      <c r="D44" s="23">
        <f>E44+N44</f>
        <v>21.89</v>
      </c>
      <c r="E44" s="35">
        <v>3.93</v>
      </c>
      <c r="F44" s="18" t="s">
        <v>98</v>
      </c>
      <c r="G44" s="18" t="s">
        <v>98</v>
      </c>
      <c r="H44" s="18" t="s">
        <v>98</v>
      </c>
      <c r="I44" s="18" t="s">
        <v>98</v>
      </c>
      <c r="J44" s="18" t="s">
        <v>98</v>
      </c>
      <c r="K44" s="18" t="s">
        <v>98</v>
      </c>
      <c r="L44" s="18" t="s">
        <v>98</v>
      </c>
      <c r="M44" s="18" t="s">
        <v>98</v>
      </c>
      <c r="N44" s="37">
        <v>17.96</v>
      </c>
      <c r="O44" s="18" t="s">
        <v>98</v>
      </c>
      <c r="P44" s="18" t="s">
        <v>98</v>
      </c>
      <c r="Q44" s="18" t="s">
        <v>98</v>
      </c>
      <c r="R44" s="18" t="s">
        <v>98</v>
      </c>
      <c r="S44" s="25" t="s">
        <v>98</v>
      </c>
      <c r="T44" s="25" t="s">
        <v>98</v>
      </c>
      <c r="U44" s="25" t="s">
        <v>98</v>
      </c>
      <c r="V44" s="25" t="s">
        <v>98</v>
      </c>
      <c r="W44" s="25" t="s">
        <v>98</v>
      </c>
      <c r="X44" s="25" t="s">
        <v>98</v>
      </c>
      <c r="Y44" s="25" t="s">
        <v>98</v>
      </c>
      <c r="Z44" s="25" t="s">
        <v>98</v>
      </c>
      <c r="AA44" s="25" t="s">
        <v>98</v>
      </c>
      <c r="AB44" s="25" t="s">
        <v>98</v>
      </c>
      <c r="AC44" s="25" t="s">
        <v>98</v>
      </c>
      <c r="AD44" s="25" t="s">
        <v>98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7"/>
      <c r="AP44" s="17"/>
      <c r="AQ44" s="3"/>
      <c r="AR44" s="3"/>
      <c r="AS44" s="3"/>
      <c r="AT44" s="3"/>
      <c r="AU44" s="3"/>
      <c r="AV44" s="3"/>
      <c r="AW44" s="3"/>
      <c r="AX44" s="3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</row>
    <row r="45" spans="1:69" ht="15">
      <c r="A45" s="14">
        <v>41</v>
      </c>
      <c r="B45" s="15" t="s">
        <v>55</v>
      </c>
      <c r="C45" s="8">
        <v>1977</v>
      </c>
      <c r="D45" s="23">
        <f>E45+O45</f>
        <v>21.05</v>
      </c>
      <c r="E45" s="35">
        <v>3.04</v>
      </c>
      <c r="F45" s="18" t="s">
        <v>98</v>
      </c>
      <c r="G45" s="18" t="s">
        <v>98</v>
      </c>
      <c r="H45" s="18" t="s">
        <v>98</v>
      </c>
      <c r="I45" s="18" t="s">
        <v>98</v>
      </c>
      <c r="J45" s="18" t="s">
        <v>98</v>
      </c>
      <c r="K45" s="18" t="s">
        <v>98</v>
      </c>
      <c r="L45" s="18" t="s">
        <v>98</v>
      </c>
      <c r="M45" s="18" t="s">
        <v>98</v>
      </c>
      <c r="N45" s="18" t="s">
        <v>98</v>
      </c>
      <c r="O45" s="35">
        <v>18.01</v>
      </c>
      <c r="P45" s="18" t="s">
        <v>98</v>
      </c>
      <c r="Q45" s="18" t="s">
        <v>98</v>
      </c>
      <c r="R45" s="18" t="s">
        <v>98</v>
      </c>
      <c r="S45" s="25" t="s">
        <v>98</v>
      </c>
      <c r="T45" s="25" t="s">
        <v>98</v>
      </c>
      <c r="U45" s="25" t="s">
        <v>98</v>
      </c>
      <c r="V45" s="25" t="s">
        <v>98</v>
      </c>
      <c r="W45" s="25" t="s">
        <v>98</v>
      </c>
      <c r="X45" s="25" t="s">
        <v>98</v>
      </c>
      <c r="Y45" s="25" t="s">
        <v>98</v>
      </c>
      <c r="Z45" s="25" t="s">
        <v>98</v>
      </c>
      <c r="AA45" s="25" t="s">
        <v>98</v>
      </c>
      <c r="AB45" s="25" t="s">
        <v>98</v>
      </c>
      <c r="AC45" s="25" t="s">
        <v>98</v>
      </c>
      <c r="AD45" s="25" t="s">
        <v>98</v>
      </c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7"/>
      <c r="AP45" s="17"/>
      <c r="AQ45" s="3"/>
      <c r="AR45" s="3"/>
      <c r="AS45" s="3"/>
      <c r="AT45" s="3"/>
      <c r="AU45" s="3"/>
      <c r="AV45" s="3"/>
      <c r="AW45" s="3"/>
      <c r="AX45" s="3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</row>
    <row r="46" spans="1:69" ht="15">
      <c r="A46" s="14">
        <v>42</v>
      </c>
      <c r="B46" s="15" t="s">
        <v>94</v>
      </c>
      <c r="C46" s="8">
        <v>1984</v>
      </c>
      <c r="D46" s="23">
        <f>O46</f>
        <v>20.07</v>
      </c>
      <c r="E46" s="18" t="s">
        <v>98</v>
      </c>
      <c r="F46" s="18" t="s">
        <v>98</v>
      </c>
      <c r="G46" s="18" t="s">
        <v>98</v>
      </c>
      <c r="H46" s="18" t="s">
        <v>98</v>
      </c>
      <c r="I46" s="18" t="s">
        <v>98</v>
      </c>
      <c r="J46" s="18" t="s">
        <v>98</v>
      </c>
      <c r="K46" s="18" t="s">
        <v>98</v>
      </c>
      <c r="L46" s="18" t="s">
        <v>98</v>
      </c>
      <c r="M46" s="18" t="s">
        <v>98</v>
      </c>
      <c r="N46" s="18" t="s">
        <v>98</v>
      </c>
      <c r="O46" s="36">
        <v>20.07</v>
      </c>
      <c r="P46" s="18" t="s">
        <v>98</v>
      </c>
      <c r="Q46" s="18" t="s">
        <v>98</v>
      </c>
      <c r="R46" s="18" t="s">
        <v>98</v>
      </c>
      <c r="S46" s="25" t="s">
        <v>98</v>
      </c>
      <c r="T46" s="25" t="s">
        <v>98</v>
      </c>
      <c r="U46" s="25" t="s">
        <v>98</v>
      </c>
      <c r="V46" s="25" t="s">
        <v>98</v>
      </c>
      <c r="W46" s="25" t="s">
        <v>98</v>
      </c>
      <c r="X46" s="25" t="s">
        <v>98</v>
      </c>
      <c r="Y46" s="25" t="s">
        <v>98</v>
      </c>
      <c r="Z46" s="25" t="s">
        <v>98</v>
      </c>
      <c r="AA46" s="25" t="s">
        <v>98</v>
      </c>
      <c r="AB46" s="25" t="s">
        <v>98</v>
      </c>
      <c r="AC46" s="25" t="s">
        <v>98</v>
      </c>
      <c r="AD46" s="25" t="s">
        <v>98</v>
      </c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17"/>
      <c r="AP46" s="17"/>
      <c r="AQ46" s="3"/>
      <c r="AR46" s="3"/>
      <c r="AS46" s="3"/>
      <c r="AT46" s="3"/>
      <c r="AU46" s="3"/>
      <c r="AV46" s="3"/>
      <c r="AW46" s="3"/>
      <c r="AX46" s="3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</row>
    <row r="47" spans="1:69" ht="15">
      <c r="A47" s="14">
        <v>43</v>
      </c>
      <c r="B47" s="15" t="s">
        <v>56</v>
      </c>
      <c r="C47" s="8">
        <v>1986</v>
      </c>
      <c r="D47" s="23">
        <f>E47+O47</f>
        <v>19.59</v>
      </c>
      <c r="E47" s="35">
        <v>1.72</v>
      </c>
      <c r="F47" s="18" t="s">
        <v>98</v>
      </c>
      <c r="G47" s="18" t="s">
        <v>98</v>
      </c>
      <c r="H47" s="18" t="s">
        <v>98</v>
      </c>
      <c r="I47" s="18" t="s">
        <v>98</v>
      </c>
      <c r="J47" s="18" t="s">
        <v>98</v>
      </c>
      <c r="K47" s="18" t="s">
        <v>98</v>
      </c>
      <c r="L47" s="18" t="s">
        <v>98</v>
      </c>
      <c r="M47" s="18" t="s">
        <v>98</v>
      </c>
      <c r="N47" s="18" t="s">
        <v>98</v>
      </c>
      <c r="O47" s="35">
        <v>17.87</v>
      </c>
      <c r="P47" s="18" t="s">
        <v>98</v>
      </c>
      <c r="Q47" s="18" t="s">
        <v>98</v>
      </c>
      <c r="R47" s="18" t="s">
        <v>98</v>
      </c>
      <c r="S47" s="25" t="s">
        <v>98</v>
      </c>
      <c r="T47" s="25" t="s">
        <v>98</v>
      </c>
      <c r="U47" s="25" t="s">
        <v>98</v>
      </c>
      <c r="V47" s="25" t="s">
        <v>98</v>
      </c>
      <c r="W47" s="25" t="s">
        <v>98</v>
      </c>
      <c r="X47" s="25" t="s">
        <v>98</v>
      </c>
      <c r="Y47" s="25" t="s">
        <v>98</v>
      </c>
      <c r="Z47" s="25" t="s">
        <v>98</v>
      </c>
      <c r="AA47" s="25" t="s">
        <v>98</v>
      </c>
      <c r="AB47" s="25" t="s">
        <v>98</v>
      </c>
      <c r="AC47" s="25" t="s">
        <v>98</v>
      </c>
      <c r="AD47" s="25" t="s">
        <v>98</v>
      </c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17"/>
      <c r="AP47" s="17"/>
      <c r="AQ47" s="3"/>
      <c r="AR47" s="3"/>
      <c r="AS47" s="3"/>
      <c r="AT47" s="3"/>
      <c r="AU47" s="3"/>
      <c r="AV47" s="3"/>
      <c r="AW47" s="3"/>
      <c r="AX47" s="3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</row>
    <row r="48" spans="1:69" ht="15">
      <c r="A48" s="14">
        <v>44</v>
      </c>
      <c r="B48" s="15" t="s">
        <v>89</v>
      </c>
      <c r="C48" s="8">
        <v>1981</v>
      </c>
      <c r="D48" s="23">
        <f>N48</f>
        <v>18.15</v>
      </c>
      <c r="E48" s="18" t="s">
        <v>98</v>
      </c>
      <c r="F48" s="18" t="s">
        <v>98</v>
      </c>
      <c r="G48" s="18" t="s">
        <v>98</v>
      </c>
      <c r="H48" s="18" t="s">
        <v>98</v>
      </c>
      <c r="I48" s="18" t="s">
        <v>98</v>
      </c>
      <c r="J48" s="18" t="s">
        <v>98</v>
      </c>
      <c r="K48" s="18" t="s">
        <v>98</v>
      </c>
      <c r="L48" s="18" t="s">
        <v>98</v>
      </c>
      <c r="M48" s="18" t="s">
        <v>98</v>
      </c>
      <c r="N48" s="37">
        <v>18.15</v>
      </c>
      <c r="O48" s="18" t="s">
        <v>98</v>
      </c>
      <c r="P48" s="18" t="s">
        <v>98</v>
      </c>
      <c r="Q48" s="18" t="s">
        <v>98</v>
      </c>
      <c r="R48" s="18" t="s">
        <v>98</v>
      </c>
      <c r="S48" s="25" t="s">
        <v>98</v>
      </c>
      <c r="T48" s="25" t="s">
        <v>98</v>
      </c>
      <c r="U48" s="25" t="s">
        <v>98</v>
      </c>
      <c r="V48" s="25" t="s">
        <v>98</v>
      </c>
      <c r="W48" s="25" t="s">
        <v>98</v>
      </c>
      <c r="X48" s="25" t="s">
        <v>98</v>
      </c>
      <c r="Y48" s="25" t="s">
        <v>98</v>
      </c>
      <c r="Z48" s="25" t="s">
        <v>98</v>
      </c>
      <c r="AA48" s="25" t="s">
        <v>98</v>
      </c>
      <c r="AB48" s="25" t="s">
        <v>98</v>
      </c>
      <c r="AC48" s="25" t="s">
        <v>98</v>
      </c>
      <c r="AD48" s="25" t="s">
        <v>98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17"/>
      <c r="AP48" s="17"/>
      <c r="AQ48" s="3"/>
      <c r="AR48" s="3"/>
      <c r="AS48" s="3"/>
      <c r="AT48" s="3"/>
      <c r="AU48" s="3"/>
      <c r="AV48" s="3"/>
      <c r="AW48" s="3"/>
      <c r="AX48" s="3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</row>
    <row r="49" spans="1:69" ht="15">
      <c r="A49" s="14">
        <v>45</v>
      </c>
      <c r="B49" s="15" t="s">
        <v>96</v>
      </c>
      <c r="C49" s="8">
        <v>1954</v>
      </c>
      <c r="D49" s="23">
        <f>E49+O49</f>
        <v>9.629999999999999</v>
      </c>
      <c r="E49" s="35">
        <v>4.79</v>
      </c>
      <c r="F49" s="18" t="s">
        <v>98</v>
      </c>
      <c r="G49" s="18" t="s">
        <v>98</v>
      </c>
      <c r="H49" s="18" t="s">
        <v>98</v>
      </c>
      <c r="I49" s="18" t="s">
        <v>98</v>
      </c>
      <c r="J49" s="18" t="s">
        <v>98</v>
      </c>
      <c r="K49" s="18" t="s">
        <v>98</v>
      </c>
      <c r="L49" s="18" t="s">
        <v>98</v>
      </c>
      <c r="M49" s="18" t="s">
        <v>98</v>
      </c>
      <c r="N49" s="18" t="s">
        <v>98</v>
      </c>
      <c r="O49" s="36">
        <v>4.84</v>
      </c>
      <c r="P49" s="18" t="s">
        <v>98</v>
      </c>
      <c r="Q49" s="18" t="s">
        <v>98</v>
      </c>
      <c r="R49" s="18" t="s">
        <v>98</v>
      </c>
      <c r="S49" s="25" t="s">
        <v>98</v>
      </c>
      <c r="T49" s="25" t="s">
        <v>98</v>
      </c>
      <c r="U49" s="25" t="s">
        <v>98</v>
      </c>
      <c r="V49" s="25" t="s">
        <v>98</v>
      </c>
      <c r="W49" s="25" t="s">
        <v>98</v>
      </c>
      <c r="X49" s="25" t="s">
        <v>98</v>
      </c>
      <c r="Y49" s="25" t="s">
        <v>98</v>
      </c>
      <c r="Z49" s="25" t="s">
        <v>98</v>
      </c>
      <c r="AA49" s="25" t="s">
        <v>98</v>
      </c>
      <c r="AB49" s="25" t="s">
        <v>98</v>
      </c>
      <c r="AC49" s="25" t="s">
        <v>98</v>
      </c>
      <c r="AD49" s="25" t="s">
        <v>98</v>
      </c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17"/>
      <c r="AP49" s="17"/>
      <c r="AQ49" s="3"/>
      <c r="AR49" s="3"/>
      <c r="AS49" s="3"/>
      <c r="AT49" s="3"/>
      <c r="AU49" s="3"/>
      <c r="AV49" s="3"/>
      <c r="AW49" s="3"/>
      <c r="AX49" s="3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</row>
    <row r="50" spans="2:72" ht="15">
      <c r="B50" s="9"/>
      <c r="D50" s="17"/>
      <c r="E50" s="17"/>
      <c r="F50" s="17"/>
      <c r="G50" s="17"/>
      <c r="H50" s="18"/>
      <c r="I50" s="17"/>
      <c r="J50" s="17"/>
      <c r="K50" s="18"/>
      <c r="L50" s="18"/>
      <c r="M50" s="17"/>
      <c r="N50" s="17"/>
      <c r="O50" s="18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</row>
    <row r="51" spans="2:72" ht="15">
      <c r="B51" s="9"/>
      <c r="D51" s="17"/>
      <c r="E51" s="17"/>
      <c r="F51" s="17"/>
      <c r="G51" s="17"/>
      <c r="H51" s="18"/>
      <c r="I51" s="17"/>
      <c r="J51" s="17"/>
      <c r="K51" s="18"/>
      <c r="L51" s="18"/>
      <c r="M51" s="17"/>
      <c r="N51" s="17"/>
      <c r="O51" s="18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</row>
    <row r="52" spans="2:72" ht="12.75">
      <c r="B52" s="7" t="s">
        <v>33</v>
      </c>
      <c r="D52" s="17"/>
      <c r="E52" s="17"/>
      <c r="F52" s="17"/>
      <c r="G52" s="18"/>
      <c r="H52" s="17"/>
      <c r="I52" s="17"/>
      <c r="J52" s="17"/>
      <c r="K52" s="18"/>
      <c r="L52" s="18"/>
      <c r="M52" s="17"/>
      <c r="N52" s="17"/>
      <c r="O52" s="18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</row>
    <row r="53" spans="2:72" ht="12.75">
      <c r="B53" s="20" t="s">
        <v>10</v>
      </c>
      <c r="D53" s="17"/>
      <c r="E53" s="17"/>
      <c r="F53" s="18"/>
      <c r="G53" s="18"/>
      <c r="H53" s="17"/>
      <c r="I53" s="17"/>
      <c r="J53" s="17"/>
      <c r="K53" s="18"/>
      <c r="L53" s="18"/>
      <c r="M53" s="17"/>
      <c r="N53" s="17"/>
      <c r="O53" s="18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</row>
    <row r="54" spans="4:72" ht="12.75">
      <c r="D54" s="17"/>
      <c r="E54" s="17"/>
      <c r="F54" s="18"/>
      <c r="G54" s="18"/>
      <c r="H54" s="17"/>
      <c r="I54" s="17"/>
      <c r="J54" s="17"/>
      <c r="K54" s="18"/>
      <c r="L54" s="18"/>
      <c r="M54" s="17"/>
      <c r="N54" s="17"/>
      <c r="O54" s="18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</row>
    <row r="55" spans="2:72" ht="12.75">
      <c r="B55" s="7" t="s">
        <v>34</v>
      </c>
      <c r="D55" s="17"/>
      <c r="E55" s="17"/>
      <c r="F55" s="18"/>
      <c r="G55" s="18"/>
      <c r="H55" s="17"/>
      <c r="I55" s="17"/>
      <c r="J55" s="17"/>
      <c r="K55" s="18"/>
      <c r="L55" s="18"/>
      <c r="M55" s="17"/>
      <c r="N55" s="17"/>
      <c r="O55" s="18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</row>
    <row r="56" spans="2:72" ht="15">
      <c r="B56" s="9" t="s">
        <v>35</v>
      </c>
      <c r="D56" s="17"/>
      <c r="E56" s="17"/>
      <c r="F56" s="18"/>
      <c r="G56" s="18"/>
      <c r="H56" s="17"/>
      <c r="I56" s="17"/>
      <c r="J56" s="17"/>
      <c r="K56" s="18"/>
      <c r="L56" s="18"/>
      <c r="M56" s="17"/>
      <c r="N56" s="17"/>
      <c r="O56" s="18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</row>
    <row r="57" spans="2:72" ht="15">
      <c r="B57" s="9"/>
      <c r="D57" s="17"/>
      <c r="E57" s="17"/>
      <c r="F57" s="18"/>
      <c r="G57" s="18"/>
      <c r="H57" s="17"/>
      <c r="I57" s="17"/>
      <c r="J57" s="17"/>
      <c r="K57" s="18"/>
      <c r="L57" s="18"/>
      <c r="M57" s="17"/>
      <c r="N57" s="17"/>
      <c r="O57" s="18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</row>
    <row r="58" spans="2:72" ht="15">
      <c r="B58" s="9" t="s">
        <v>62</v>
      </c>
      <c r="D58" s="17"/>
      <c r="E58" s="17"/>
      <c r="F58" s="18"/>
      <c r="G58" s="18"/>
      <c r="H58" s="17"/>
      <c r="I58" s="17"/>
      <c r="J58" s="17"/>
      <c r="K58" s="18"/>
      <c r="L58" s="18"/>
      <c r="M58" s="17"/>
      <c r="N58" s="17"/>
      <c r="O58" s="18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</row>
    <row r="59" spans="2:72" ht="15">
      <c r="B59" s="9"/>
      <c r="D59" s="17"/>
      <c r="E59" s="17"/>
      <c r="F59" s="18"/>
      <c r="G59" s="18"/>
      <c r="H59" s="17"/>
      <c r="I59" s="17"/>
      <c r="J59" s="17"/>
      <c r="K59" s="18"/>
      <c r="L59" s="18"/>
      <c r="M59" s="17"/>
      <c r="N59" s="17"/>
      <c r="O59" s="18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</row>
    <row r="60" spans="2:72" ht="15">
      <c r="B60" s="9" t="s">
        <v>37</v>
      </c>
      <c r="D60" s="17"/>
      <c r="E60" s="17"/>
      <c r="F60" s="18"/>
      <c r="G60" s="18"/>
      <c r="H60" s="17"/>
      <c r="I60" s="17"/>
      <c r="J60" s="17"/>
      <c r="K60" s="18"/>
      <c r="L60" s="18"/>
      <c r="M60" s="17"/>
      <c r="N60" s="17"/>
      <c r="O60" s="18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</row>
    <row r="61" spans="2:72" ht="15">
      <c r="B61" s="9" t="s">
        <v>38</v>
      </c>
      <c r="D61" s="17"/>
      <c r="E61" s="17"/>
      <c r="F61" s="18"/>
      <c r="G61" s="18"/>
      <c r="H61" s="17"/>
      <c r="I61" s="17"/>
      <c r="J61" s="17"/>
      <c r="K61" s="18"/>
      <c r="L61" s="18"/>
      <c r="M61" s="17"/>
      <c r="N61" s="17"/>
      <c r="O61" s="18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</row>
    <row r="62" spans="2:72" ht="15">
      <c r="B62" s="9"/>
      <c r="D62" s="17"/>
      <c r="E62" s="17"/>
      <c r="F62" s="18"/>
      <c r="G62" s="18"/>
      <c r="H62" s="17"/>
      <c r="I62" s="17"/>
      <c r="J62" s="17"/>
      <c r="K62" s="18"/>
      <c r="L62" s="18"/>
      <c r="M62" s="17"/>
      <c r="N62" s="17"/>
      <c r="O62" s="18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</row>
    <row r="63" spans="2:72" ht="15.75">
      <c r="B63" s="33" t="s">
        <v>61</v>
      </c>
      <c r="D63" s="17"/>
      <c r="E63" s="17"/>
      <c r="F63" s="18"/>
      <c r="G63" s="18"/>
      <c r="H63" s="17"/>
      <c r="I63" s="17"/>
      <c r="J63" s="17"/>
      <c r="K63" s="18"/>
      <c r="L63" s="18"/>
      <c r="M63" s="17"/>
      <c r="N63" s="17"/>
      <c r="O63" s="18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</row>
    <row r="64" spans="4:72" ht="12.75">
      <c r="D64" s="17"/>
      <c r="E64" s="17"/>
      <c r="F64" s="18"/>
      <c r="G64" s="18"/>
      <c r="H64" s="17"/>
      <c r="I64" s="17"/>
      <c r="J64" s="17"/>
      <c r="K64" s="18"/>
      <c r="L64" s="18"/>
      <c r="M64" s="17"/>
      <c r="N64" s="17"/>
      <c r="O64" s="18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</row>
    <row r="65" spans="2:72" ht="15">
      <c r="B65" s="9" t="s">
        <v>63</v>
      </c>
      <c r="D65" s="17"/>
      <c r="E65" s="17"/>
      <c r="F65" s="18"/>
      <c r="G65" s="18"/>
      <c r="H65" s="17"/>
      <c r="I65" s="17"/>
      <c r="J65" s="17"/>
      <c r="K65" s="18"/>
      <c r="L65" s="18"/>
      <c r="M65" s="17"/>
      <c r="N65" s="17"/>
      <c r="O65" s="18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</row>
    <row r="66" spans="2:72" ht="15">
      <c r="B66" s="9" t="s">
        <v>64</v>
      </c>
      <c r="D66" s="17"/>
      <c r="E66" s="17"/>
      <c r="F66" s="18"/>
      <c r="G66" s="18"/>
      <c r="H66" s="17"/>
      <c r="I66" s="17"/>
      <c r="J66" s="17"/>
      <c r="K66" s="18"/>
      <c r="L66" s="18"/>
      <c r="M66" s="17"/>
      <c r="N66" s="17"/>
      <c r="O66" s="18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</row>
    <row r="67" spans="2:72" ht="15">
      <c r="B67" s="9"/>
      <c r="D67" s="17"/>
      <c r="E67" s="17"/>
      <c r="F67" s="18"/>
      <c r="G67" s="18"/>
      <c r="H67" s="17"/>
      <c r="I67" s="17"/>
      <c r="J67" s="17"/>
      <c r="K67" s="18"/>
      <c r="L67" s="18"/>
      <c r="M67" s="17"/>
      <c r="N67" s="17"/>
      <c r="O67" s="18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</row>
    <row r="68" spans="4:72" ht="12.75">
      <c r="D68" s="17"/>
      <c r="E68" s="17"/>
      <c r="F68" s="18"/>
      <c r="G68" s="18"/>
      <c r="H68" s="17"/>
      <c r="I68" s="17"/>
      <c r="J68" s="17"/>
      <c r="K68" s="18"/>
      <c r="L68" s="18"/>
      <c r="M68" s="17"/>
      <c r="N68" s="17"/>
      <c r="O68" s="18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</row>
    <row r="69" spans="4:72" ht="12.75">
      <c r="D69" s="17"/>
      <c r="E69" s="17"/>
      <c r="F69" s="18"/>
      <c r="G69" s="18"/>
      <c r="H69" s="17"/>
      <c r="I69" s="17"/>
      <c r="J69" s="17"/>
      <c r="K69" s="18"/>
      <c r="L69" s="18"/>
      <c r="M69" s="17"/>
      <c r="N69" s="17"/>
      <c r="O69" s="18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</row>
    <row r="70" spans="4:72" ht="12.75">
      <c r="D70" s="17"/>
      <c r="E70" s="17"/>
      <c r="F70" s="18"/>
      <c r="G70" s="18"/>
      <c r="H70" s="17"/>
      <c r="I70" s="17"/>
      <c r="J70" s="17"/>
      <c r="K70" s="18"/>
      <c r="L70" s="18"/>
      <c r="M70" s="17"/>
      <c r="N70" s="17"/>
      <c r="O70" s="18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</row>
    <row r="111" spans="4:5" ht="12.75">
      <c r="D111" s="17"/>
      <c r="E111" s="17"/>
    </row>
    <row r="112" spans="4:5" ht="12.75">
      <c r="D112" s="17"/>
      <c r="E112" s="17"/>
    </row>
    <row r="113" spans="4:5" ht="12.75">
      <c r="D113" s="17"/>
      <c r="E113" s="17"/>
    </row>
    <row r="114" spans="4:5" ht="12.75">
      <c r="D114" s="17"/>
      <c r="E114" s="17"/>
    </row>
    <row r="115" spans="4:5" ht="12.75">
      <c r="D115" s="17"/>
      <c r="E115" s="17"/>
    </row>
    <row r="116" spans="4:5" ht="12.75">
      <c r="D116" s="17"/>
      <c r="E116" s="17"/>
    </row>
    <row r="117" spans="4:5" ht="12.75">
      <c r="D117" s="17"/>
      <c r="E117" s="17"/>
    </row>
    <row r="118" spans="4:5" ht="12.75">
      <c r="D118" s="17"/>
      <c r="E118" s="17"/>
    </row>
    <row r="119" spans="4:5" ht="12.75">
      <c r="D119" s="17"/>
      <c r="E119" s="17"/>
    </row>
    <row r="120" spans="4:5" ht="12.75">
      <c r="D120" s="17"/>
      <c r="E120" s="17"/>
    </row>
    <row r="121" spans="4:5" ht="12.75">
      <c r="D121" s="17"/>
      <c r="E121" s="17"/>
    </row>
    <row r="122" spans="4:5" ht="12.75">
      <c r="D122" s="17"/>
      <c r="E122" s="17"/>
    </row>
    <row r="123" spans="4:5" ht="12.75">
      <c r="D123" s="17"/>
      <c r="E123" s="17"/>
    </row>
    <row r="124" spans="4:5" ht="12.75">
      <c r="D124" s="17"/>
      <c r="E124" s="17"/>
    </row>
    <row r="125" spans="4:5" ht="12.75">
      <c r="D125" s="17"/>
      <c r="E125" s="17"/>
    </row>
  </sheetData>
  <sheetProtection/>
  <hyperlinks>
    <hyperlink ref="B53" r:id="rId1" display="Доронин Сергей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P5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8515625" style="11" bestFit="1" customWidth="1"/>
    <col min="2" max="2" width="22.28125" style="7" bestFit="1" customWidth="1"/>
    <col min="3" max="3" width="4.421875" style="0" bestFit="1" customWidth="1"/>
    <col min="4" max="4" width="10.28125" style="0" customWidth="1"/>
    <col min="5" max="5" width="7.57421875" style="0" customWidth="1"/>
    <col min="6" max="7" width="7.7109375" style="0" bestFit="1" customWidth="1"/>
    <col min="8" max="8" width="7.7109375" style="0" customWidth="1"/>
    <col min="9" max="10" width="8.140625" style="0" bestFit="1" customWidth="1"/>
    <col min="11" max="11" width="7.8515625" style="0" bestFit="1" customWidth="1"/>
    <col min="12" max="12" width="7.8515625" style="2" bestFit="1" customWidth="1"/>
    <col min="13" max="13" width="7.8515625" style="0" bestFit="1" customWidth="1"/>
    <col min="14" max="15" width="12.57421875" style="0" bestFit="1" customWidth="1"/>
    <col min="16" max="18" width="7.7109375" style="0" bestFit="1" customWidth="1"/>
    <col min="19" max="21" width="7.8515625" style="0" bestFit="1" customWidth="1"/>
    <col min="22" max="24" width="8.140625" style="0" bestFit="1" customWidth="1"/>
    <col min="25" max="27" width="8.00390625" style="0" bestFit="1" customWidth="1"/>
    <col min="28" max="30" width="7.8515625" style="0" bestFit="1" customWidth="1"/>
    <col min="31" max="31" width="2.7109375" style="0" customWidth="1"/>
    <col min="32" max="33" width="2.57421875" style="0" customWidth="1"/>
    <col min="34" max="34" width="2.421875" style="0" customWidth="1"/>
    <col min="35" max="35" width="2.57421875" style="0" customWidth="1"/>
    <col min="36" max="37" width="6.7109375" style="0" customWidth="1"/>
  </cols>
  <sheetData>
    <row r="1" spans="1:8" ht="12.75">
      <c r="A1" s="10"/>
      <c r="E1" s="28" t="s">
        <v>119</v>
      </c>
      <c r="F1" s="2"/>
      <c r="G1" s="2"/>
      <c r="H1" s="2"/>
    </row>
    <row r="3" spans="2:30" s="24" customFormat="1" ht="11.25">
      <c r="B3" s="24" t="s">
        <v>40</v>
      </c>
      <c r="E3" s="24" t="s">
        <v>39</v>
      </c>
      <c r="F3" s="24">
        <v>45</v>
      </c>
      <c r="G3" s="24">
        <v>45</v>
      </c>
      <c r="H3" s="24">
        <v>45</v>
      </c>
      <c r="I3" s="24">
        <v>30</v>
      </c>
      <c r="J3" s="24">
        <v>30</v>
      </c>
      <c r="K3" s="24">
        <v>35</v>
      </c>
      <c r="L3" s="24">
        <v>35</v>
      </c>
      <c r="M3" s="24">
        <v>35</v>
      </c>
      <c r="N3" s="24">
        <v>40</v>
      </c>
      <c r="O3" s="24">
        <v>40</v>
      </c>
      <c r="P3" s="24">
        <v>55</v>
      </c>
      <c r="Q3" s="24">
        <v>55</v>
      </c>
      <c r="R3" s="24">
        <v>55</v>
      </c>
      <c r="S3" s="24">
        <v>45</v>
      </c>
      <c r="T3" s="24">
        <v>45</v>
      </c>
      <c r="U3" s="24">
        <v>45</v>
      </c>
      <c r="V3" s="24">
        <v>40</v>
      </c>
      <c r="W3" s="24">
        <v>40</v>
      </c>
      <c r="X3" s="24">
        <v>40</v>
      </c>
      <c r="Y3" s="24">
        <v>55</v>
      </c>
      <c r="Z3" s="24">
        <v>55</v>
      </c>
      <c r="AA3" s="24">
        <v>55</v>
      </c>
      <c r="AB3" s="24">
        <v>35</v>
      </c>
      <c r="AC3" s="24">
        <v>35</v>
      </c>
      <c r="AD3" s="24">
        <v>35</v>
      </c>
    </row>
    <row r="4" spans="1:37" s="5" customFormat="1" ht="11.25">
      <c r="A4" s="4" t="s">
        <v>22</v>
      </c>
      <c r="B4" s="8" t="s">
        <v>30</v>
      </c>
      <c r="C4" s="16" t="s">
        <v>31</v>
      </c>
      <c r="D4" s="8" t="s">
        <v>32</v>
      </c>
      <c r="E4" s="5" t="s">
        <v>60</v>
      </c>
      <c r="F4" s="27" t="s">
        <v>75</v>
      </c>
      <c r="G4" s="27" t="s">
        <v>76</v>
      </c>
      <c r="H4" s="27" t="s">
        <v>77</v>
      </c>
      <c r="I4" s="27" t="s">
        <v>78</v>
      </c>
      <c r="J4" s="27" t="s">
        <v>79</v>
      </c>
      <c r="K4" s="27" t="s">
        <v>80</v>
      </c>
      <c r="L4" s="27" t="s">
        <v>81</v>
      </c>
      <c r="M4" s="27" t="s">
        <v>82</v>
      </c>
      <c r="N4" s="27" t="s">
        <v>99</v>
      </c>
      <c r="O4" s="27" t="s">
        <v>100</v>
      </c>
      <c r="P4" s="27" t="s">
        <v>101</v>
      </c>
      <c r="Q4" s="27" t="s">
        <v>102</v>
      </c>
      <c r="R4" s="27" t="s">
        <v>103</v>
      </c>
      <c r="S4" s="27" t="s">
        <v>104</v>
      </c>
      <c r="T4" s="27" t="s">
        <v>105</v>
      </c>
      <c r="U4" s="27" t="s">
        <v>106</v>
      </c>
      <c r="V4" s="27" t="s">
        <v>107</v>
      </c>
      <c r="W4" s="27" t="s">
        <v>108</v>
      </c>
      <c r="X4" s="27" t="s">
        <v>109</v>
      </c>
      <c r="Y4" s="27" t="s">
        <v>111</v>
      </c>
      <c r="Z4" s="27" t="s">
        <v>117</v>
      </c>
      <c r="AA4" s="27" t="s">
        <v>118</v>
      </c>
      <c r="AB4" s="27" t="s">
        <v>113</v>
      </c>
      <c r="AC4" s="27" t="s">
        <v>114</v>
      </c>
      <c r="AD4" s="27" t="s">
        <v>115</v>
      </c>
      <c r="AE4" s="6"/>
      <c r="AF4" s="6"/>
      <c r="AG4" s="6"/>
      <c r="AH4" s="6"/>
      <c r="AI4" s="6"/>
      <c r="AJ4" s="6"/>
      <c r="AK4" s="6"/>
    </row>
    <row r="5" spans="1:68" ht="15">
      <c r="A5" s="14">
        <v>1</v>
      </c>
      <c r="B5" s="15" t="s">
        <v>2</v>
      </c>
      <c r="C5" s="8">
        <v>1990</v>
      </c>
      <c r="D5" s="21">
        <f>E5+F5+G5+O5+P5+Q5</f>
        <v>258.4342857142857</v>
      </c>
      <c r="E5" s="35">
        <v>40.01428571428572</v>
      </c>
      <c r="F5" s="37">
        <v>42.78</v>
      </c>
      <c r="G5" s="37">
        <v>43.28</v>
      </c>
      <c r="H5" s="19">
        <v>42.69</v>
      </c>
      <c r="I5" s="18" t="s">
        <v>98</v>
      </c>
      <c r="J5" s="18" t="s">
        <v>98</v>
      </c>
      <c r="K5" s="19">
        <v>35</v>
      </c>
      <c r="L5" s="19">
        <v>35</v>
      </c>
      <c r="M5" s="19">
        <v>32.02</v>
      </c>
      <c r="N5" s="19">
        <v>36.22</v>
      </c>
      <c r="O5" s="37">
        <v>40</v>
      </c>
      <c r="P5" s="37">
        <v>44.83</v>
      </c>
      <c r="Q5" s="37">
        <v>47.53</v>
      </c>
      <c r="R5" s="25" t="s">
        <v>98</v>
      </c>
      <c r="S5" s="25" t="s">
        <v>98</v>
      </c>
      <c r="T5" s="25" t="s">
        <v>98</v>
      </c>
      <c r="U5" s="25" t="s">
        <v>98</v>
      </c>
      <c r="V5" s="19">
        <v>36.03</v>
      </c>
      <c r="W5" s="19">
        <v>29.06</v>
      </c>
      <c r="X5" s="19">
        <v>36.25</v>
      </c>
      <c r="Y5" s="25" t="s">
        <v>98</v>
      </c>
      <c r="Z5" s="25" t="s">
        <v>98</v>
      </c>
      <c r="AA5" s="25" t="s">
        <v>98</v>
      </c>
      <c r="AB5" s="19">
        <v>32.32</v>
      </c>
      <c r="AC5" s="19">
        <v>35</v>
      </c>
      <c r="AD5" s="19">
        <v>34.62</v>
      </c>
      <c r="AE5" s="19"/>
      <c r="AF5" s="19"/>
      <c r="AG5" s="19"/>
      <c r="AH5" s="19"/>
      <c r="AI5" s="19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ht="15">
      <c r="A6" s="14">
        <v>2</v>
      </c>
      <c r="B6" s="15" t="s">
        <v>3</v>
      </c>
      <c r="C6" s="8">
        <v>1987</v>
      </c>
      <c r="D6" s="21">
        <f>E6+F6++H6+O6+S6+T6</f>
        <v>234.68</v>
      </c>
      <c r="E6" s="35">
        <v>37.39</v>
      </c>
      <c r="F6" s="37">
        <v>39.11</v>
      </c>
      <c r="G6" s="19">
        <v>37.72</v>
      </c>
      <c r="H6" s="37">
        <v>38.68</v>
      </c>
      <c r="I6" s="18" t="s">
        <v>98</v>
      </c>
      <c r="J6" s="18" t="s">
        <v>98</v>
      </c>
      <c r="K6" s="18" t="s">
        <v>98</v>
      </c>
      <c r="L6" s="18" t="s">
        <v>98</v>
      </c>
      <c r="M6" s="18" t="s">
        <v>98</v>
      </c>
      <c r="N6" s="19">
        <v>31.36</v>
      </c>
      <c r="O6" s="37">
        <v>37.21</v>
      </c>
      <c r="P6" s="18" t="s">
        <v>98</v>
      </c>
      <c r="Q6" s="18" t="s">
        <v>98</v>
      </c>
      <c r="R6" s="25" t="s">
        <v>98</v>
      </c>
      <c r="S6" s="36">
        <v>42.24</v>
      </c>
      <c r="T6" s="36">
        <v>40.05</v>
      </c>
      <c r="U6" s="26">
        <v>35.88</v>
      </c>
      <c r="V6" s="25" t="s">
        <v>98</v>
      </c>
      <c r="W6" s="25" t="s">
        <v>98</v>
      </c>
      <c r="X6" s="25" t="s">
        <v>98</v>
      </c>
      <c r="Y6" s="25" t="s">
        <v>98</v>
      </c>
      <c r="Z6" s="25" t="s">
        <v>98</v>
      </c>
      <c r="AA6" s="25" t="s">
        <v>98</v>
      </c>
      <c r="AB6" s="25" t="s">
        <v>98</v>
      </c>
      <c r="AC6" s="25" t="s">
        <v>98</v>
      </c>
      <c r="AD6" s="25" t="s">
        <v>98</v>
      </c>
      <c r="AE6" s="19"/>
      <c r="AF6" s="19"/>
      <c r="AG6" s="19"/>
      <c r="AH6" s="19"/>
      <c r="AI6" s="19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15.75" thickBot="1">
      <c r="A7" s="40">
        <v>3</v>
      </c>
      <c r="B7" s="41" t="s">
        <v>6</v>
      </c>
      <c r="C7" s="42">
        <v>1990</v>
      </c>
      <c r="D7" s="43">
        <f>E7+F7+G7+H7+N7+V7</f>
        <v>234.0285714285714</v>
      </c>
      <c r="E7" s="35">
        <v>37.72857142857142</v>
      </c>
      <c r="F7" s="37">
        <v>39.11</v>
      </c>
      <c r="G7" s="37">
        <v>38.17</v>
      </c>
      <c r="H7" s="37">
        <v>41.52</v>
      </c>
      <c r="I7" s="19">
        <v>30</v>
      </c>
      <c r="J7" s="19">
        <v>30</v>
      </c>
      <c r="K7" s="19">
        <v>32.9</v>
      </c>
      <c r="L7" s="19">
        <v>34.12</v>
      </c>
      <c r="M7" s="19">
        <v>34.1</v>
      </c>
      <c r="N7" s="37">
        <v>40</v>
      </c>
      <c r="O7" s="18" t="s">
        <v>98</v>
      </c>
      <c r="P7" s="18" t="s">
        <v>98</v>
      </c>
      <c r="Q7" s="18" t="s">
        <v>98</v>
      </c>
      <c r="R7" s="25" t="s">
        <v>98</v>
      </c>
      <c r="S7" s="25" t="s">
        <v>98</v>
      </c>
      <c r="T7" s="25" t="s">
        <v>98</v>
      </c>
      <c r="U7" s="25" t="s">
        <v>98</v>
      </c>
      <c r="V7" s="37">
        <v>37.5</v>
      </c>
      <c r="W7" s="19">
        <v>33.96</v>
      </c>
      <c r="X7" s="25">
        <v>34.92</v>
      </c>
      <c r="Y7" s="25" t="s">
        <v>98</v>
      </c>
      <c r="Z7" s="25" t="s">
        <v>98</v>
      </c>
      <c r="AA7" s="25" t="s">
        <v>98</v>
      </c>
      <c r="AB7" s="19">
        <v>32.6</v>
      </c>
      <c r="AC7" s="19">
        <v>29.63</v>
      </c>
      <c r="AD7" s="19">
        <v>35</v>
      </c>
      <c r="AE7" s="19"/>
      <c r="AF7" s="19"/>
      <c r="AG7" s="19"/>
      <c r="AH7" s="19"/>
      <c r="AI7" s="19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ht="15">
      <c r="A8" s="14">
        <v>4</v>
      </c>
      <c r="B8" s="15" t="s">
        <v>7</v>
      </c>
      <c r="C8" s="8">
        <v>1989</v>
      </c>
      <c r="D8" s="21">
        <f>E8+F8+H8+O8+S8+U8</f>
        <v>202.36714285714285</v>
      </c>
      <c r="E8" s="35">
        <v>26.557142857142857</v>
      </c>
      <c r="F8" s="37">
        <v>34.72</v>
      </c>
      <c r="G8" s="19">
        <v>29.89</v>
      </c>
      <c r="H8" s="37">
        <v>36.68</v>
      </c>
      <c r="I8" s="19">
        <v>27.99</v>
      </c>
      <c r="J8" s="19">
        <v>23.63</v>
      </c>
      <c r="K8" s="18" t="s">
        <v>98</v>
      </c>
      <c r="L8" s="18" t="s">
        <v>98</v>
      </c>
      <c r="M8" s="18" t="s">
        <v>98</v>
      </c>
      <c r="N8" s="19">
        <v>27.42</v>
      </c>
      <c r="O8" s="37">
        <v>33.41</v>
      </c>
      <c r="P8" s="18" t="s">
        <v>98</v>
      </c>
      <c r="Q8" s="18" t="s">
        <v>98</v>
      </c>
      <c r="R8" s="25" t="s">
        <v>98</v>
      </c>
      <c r="S8" s="37">
        <v>38.09</v>
      </c>
      <c r="T8" s="19">
        <v>21.82</v>
      </c>
      <c r="U8" s="37">
        <v>32.91</v>
      </c>
      <c r="V8" s="25" t="s">
        <v>98</v>
      </c>
      <c r="W8" s="25" t="s">
        <v>98</v>
      </c>
      <c r="X8" s="25" t="s">
        <v>98</v>
      </c>
      <c r="Y8" s="25" t="s">
        <v>98</v>
      </c>
      <c r="Z8" s="25" t="s">
        <v>98</v>
      </c>
      <c r="AA8" s="25" t="s">
        <v>98</v>
      </c>
      <c r="AB8" s="25" t="s">
        <v>98</v>
      </c>
      <c r="AC8" s="25" t="s">
        <v>98</v>
      </c>
      <c r="AD8" s="25" t="s">
        <v>98</v>
      </c>
      <c r="AE8" s="19"/>
      <c r="AF8" s="19"/>
      <c r="AG8" s="19"/>
      <c r="AH8" s="19"/>
      <c r="AI8" s="25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ht="15">
      <c r="A9" s="14">
        <v>5</v>
      </c>
      <c r="B9" s="15" t="s">
        <v>67</v>
      </c>
      <c r="C9" s="5">
        <v>1983</v>
      </c>
      <c r="D9" s="21">
        <f>H9+N9+O9+S9+T9</f>
        <v>201.82</v>
      </c>
      <c r="E9" s="18" t="s">
        <v>98</v>
      </c>
      <c r="F9" s="18" t="s">
        <v>98</v>
      </c>
      <c r="G9" s="19">
        <v>37.43</v>
      </c>
      <c r="H9" s="37">
        <v>42.31</v>
      </c>
      <c r="I9" s="18" t="s">
        <v>98</v>
      </c>
      <c r="J9" s="18" t="s">
        <v>98</v>
      </c>
      <c r="K9" s="18" t="s">
        <v>98</v>
      </c>
      <c r="L9" s="18" t="s">
        <v>98</v>
      </c>
      <c r="M9" s="18" t="s">
        <v>98</v>
      </c>
      <c r="N9" s="37">
        <v>39.92</v>
      </c>
      <c r="O9" s="37">
        <v>39.19</v>
      </c>
      <c r="P9" s="18" t="s">
        <v>98</v>
      </c>
      <c r="Q9" s="18" t="s">
        <v>98</v>
      </c>
      <c r="R9" s="25" t="s">
        <v>98</v>
      </c>
      <c r="S9" s="37">
        <v>37.49</v>
      </c>
      <c r="T9" s="37">
        <v>42.91</v>
      </c>
      <c r="U9" s="19">
        <v>36.04</v>
      </c>
      <c r="V9" s="25" t="s">
        <v>98</v>
      </c>
      <c r="W9" s="25" t="s">
        <v>98</v>
      </c>
      <c r="X9" s="25" t="s">
        <v>98</v>
      </c>
      <c r="Y9" s="25" t="s">
        <v>98</v>
      </c>
      <c r="Z9" s="25" t="s">
        <v>98</v>
      </c>
      <c r="AA9" s="25" t="s">
        <v>98</v>
      </c>
      <c r="AB9" s="25" t="s">
        <v>98</v>
      </c>
      <c r="AC9" s="25" t="s">
        <v>98</v>
      </c>
      <c r="AD9" s="25" t="s">
        <v>98</v>
      </c>
      <c r="AE9" s="19"/>
      <c r="AF9" s="19"/>
      <c r="AG9" s="19"/>
      <c r="AH9" s="19"/>
      <c r="AI9" s="19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ht="15">
      <c r="A10" s="14">
        <v>6</v>
      </c>
      <c r="B10" s="15" t="s">
        <v>12</v>
      </c>
      <c r="C10" s="8">
        <v>1983</v>
      </c>
      <c r="D10" s="21">
        <f>E10+G10+S10+T10+AA10</f>
        <v>198.6914285714286</v>
      </c>
      <c r="E10" s="35">
        <v>37.291428571428575</v>
      </c>
      <c r="F10" s="19">
        <v>37.94</v>
      </c>
      <c r="G10" s="37">
        <v>40.06</v>
      </c>
      <c r="H10" s="19">
        <v>35.85</v>
      </c>
      <c r="I10" s="18" t="s">
        <v>98</v>
      </c>
      <c r="J10" s="18" t="s">
        <v>98</v>
      </c>
      <c r="K10" s="18" t="s">
        <v>98</v>
      </c>
      <c r="L10" s="18" t="s">
        <v>98</v>
      </c>
      <c r="M10" s="18" t="s">
        <v>98</v>
      </c>
      <c r="N10" s="18" t="s">
        <v>98</v>
      </c>
      <c r="O10" s="18" t="s">
        <v>98</v>
      </c>
      <c r="P10" s="18" t="s">
        <v>98</v>
      </c>
      <c r="Q10" s="18" t="s">
        <v>98</v>
      </c>
      <c r="R10" s="25" t="s">
        <v>98</v>
      </c>
      <c r="S10" s="37">
        <v>38.57</v>
      </c>
      <c r="T10" s="37">
        <v>43.5</v>
      </c>
      <c r="U10" s="19">
        <v>36.58</v>
      </c>
      <c r="V10" s="25" t="s">
        <v>98</v>
      </c>
      <c r="W10" s="25" t="s">
        <v>98</v>
      </c>
      <c r="X10" s="25" t="s">
        <v>98</v>
      </c>
      <c r="Y10" s="19" t="s">
        <v>98</v>
      </c>
      <c r="Z10" s="25" t="s">
        <v>98</v>
      </c>
      <c r="AA10" s="37">
        <v>39.27</v>
      </c>
      <c r="AB10" s="25" t="s">
        <v>98</v>
      </c>
      <c r="AC10" s="25" t="s">
        <v>98</v>
      </c>
      <c r="AD10" s="25" t="s">
        <v>98</v>
      </c>
      <c r="AE10" s="19"/>
      <c r="AF10" s="19"/>
      <c r="AG10" s="19"/>
      <c r="AH10" s="19"/>
      <c r="AI10" s="19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ht="15">
      <c r="A11" s="14">
        <v>7</v>
      </c>
      <c r="B11" s="15" t="s">
        <v>4</v>
      </c>
      <c r="C11" s="8">
        <v>1984</v>
      </c>
      <c r="D11" s="21">
        <f>E11+G11+H11+O11+S11+T11</f>
        <v>196.2757142857143</v>
      </c>
      <c r="E11" s="35">
        <v>21.645714285714288</v>
      </c>
      <c r="F11" s="18" t="s">
        <v>98</v>
      </c>
      <c r="G11" s="37">
        <v>30.5</v>
      </c>
      <c r="H11" s="37">
        <v>35.98</v>
      </c>
      <c r="I11" s="19"/>
      <c r="J11" s="19">
        <v>23.54</v>
      </c>
      <c r="K11" s="25" t="s">
        <v>98</v>
      </c>
      <c r="L11" s="25" t="s">
        <v>98</v>
      </c>
      <c r="M11" s="25" t="s">
        <v>98</v>
      </c>
      <c r="N11" s="19">
        <v>29.91</v>
      </c>
      <c r="O11" s="37">
        <v>33.69</v>
      </c>
      <c r="P11" s="18" t="s">
        <v>98</v>
      </c>
      <c r="Q11" s="18" t="s">
        <v>98</v>
      </c>
      <c r="R11" s="25" t="s">
        <v>98</v>
      </c>
      <c r="S11" s="37">
        <v>37.87</v>
      </c>
      <c r="T11" s="37">
        <v>36.59</v>
      </c>
      <c r="U11" s="19">
        <v>21.99</v>
      </c>
      <c r="V11" s="25" t="s">
        <v>98</v>
      </c>
      <c r="W11" s="25" t="s">
        <v>98</v>
      </c>
      <c r="X11" s="25" t="s">
        <v>98</v>
      </c>
      <c r="Y11" s="25" t="s">
        <v>98</v>
      </c>
      <c r="Z11" s="25" t="s">
        <v>98</v>
      </c>
      <c r="AA11" s="25" t="s">
        <v>98</v>
      </c>
      <c r="AB11" s="25" t="s">
        <v>98</v>
      </c>
      <c r="AC11" s="25" t="s">
        <v>98</v>
      </c>
      <c r="AD11" s="25" t="s">
        <v>98</v>
      </c>
      <c r="AE11" s="19"/>
      <c r="AF11" s="19"/>
      <c r="AG11" s="19"/>
      <c r="AH11" s="19"/>
      <c r="AI11" s="19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 ht="15">
      <c r="A12" s="14">
        <v>8</v>
      </c>
      <c r="B12" s="15" t="s">
        <v>44</v>
      </c>
      <c r="C12" s="8">
        <v>1980</v>
      </c>
      <c r="D12" s="21">
        <f>E12+N12+O12+S12+T12+U12</f>
        <v>191.91</v>
      </c>
      <c r="E12" s="35">
        <v>8.06</v>
      </c>
      <c r="F12" s="18" t="s">
        <v>98</v>
      </c>
      <c r="G12" s="18" t="s">
        <v>98</v>
      </c>
      <c r="H12" s="18" t="s">
        <v>98</v>
      </c>
      <c r="I12" s="19">
        <v>27.21</v>
      </c>
      <c r="J12" s="19">
        <v>27.47</v>
      </c>
      <c r="K12" s="18" t="s">
        <v>98</v>
      </c>
      <c r="L12" s="18" t="s">
        <v>98</v>
      </c>
      <c r="M12" s="18" t="s">
        <v>98</v>
      </c>
      <c r="N12" s="37">
        <v>35.52</v>
      </c>
      <c r="O12" s="37">
        <v>39.12</v>
      </c>
      <c r="P12" s="18" t="s">
        <v>98</v>
      </c>
      <c r="Q12" s="18" t="s">
        <v>98</v>
      </c>
      <c r="R12" s="25" t="s">
        <v>98</v>
      </c>
      <c r="S12" s="37">
        <v>37.49</v>
      </c>
      <c r="T12" s="37">
        <v>39.22</v>
      </c>
      <c r="U12" s="37">
        <v>32.5</v>
      </c>
      <c r="V12" s="25" t="s">
        <v>98</v>
      </c>
      <c r="W12" s="25" t="s">
        <v>98</v>
      </c>
      <c r="X12" s="25" t="s">
        <v>98</v>
      </c>
      <c r="Y12" s="25" t="s">
        <v>98</v>
      </c>
      <c r="Z12" s="25" t="s">
        <v>98</v>
      </c>
      <c r="AA12" s="25" t="s">
        <v>98</v>
      </c>
      <c r="AB12" s="25" t="s">
        <v>98</v>
      </c>
      <c r="AC12" s="25" t="s">
        <v>98</v>
      </c>
      <c r="AD12" s="25" t="s">
        <v>98</v>
      </c>
      <c r="AE12" s="19"/>
      <c r="AF12" s="19"/>
      <c r="AG12" s="19"/>
      <c r="AH12" s="19"/>
      <c r="AI12" s="19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ht="15">
      <c r="A13" s="14">
        <v>9</v>
      </c>
      <c r="B13" s="15" t="s">
        <v>9</v>
      </c>
      <c r="C13" s="8">
        <v>1989</v>
      </c>
      <c r="D13" s="21">
        <f>E13+G13+H13+N13+O13+S13</f>
        <v>150.07857142857142</v>
      </c>
      <c r="E13" s="35">
        <v>17.518571428571427</v>
      </c>
      <c r="F13" s="18" t="s">
        <v>98</v>
      </c>
      <c r="G13" s="37">
        <v>25.41</v>
      </c>
      <c r="H13" s="37">
        <v>23.82</v>
      </c>
      <c r="I13" s="19">
        <v>23.53</v>
      </c>
      <c r="J13" s="19">
        <v>20.48</v>
      </c>
      <c r="K13" s="18" t="s">
        <v>98</v>
      </c>
      <c r="L13" s="18" t="s">
        <v>98</v>
      </c>
      <c r="M13" s="18" t="s">
        <v>98</v>
      </c>
      <c r="N13" s="37">
        <v>26.88</v>
      </c>
      <c r="O13" s="37">
        <v>26.95</v>
      </c>
      <c r="P13" s="18" t="s">
        <v>98</v>
      </c>
      <c r="Q13" s="18" t="s">
        <v>98</v>
      </c>
      <c r="R13" s="25" t="s">
        <v>98</v>
      </c>
      <c r="S13" s="37">
        <v>29.5</v>
      </c>
      <c r="T13" s="19">
        <v>10</v>
      </c>
      <c r="U13" s="19" t="s">
        <v>98</v>
      </c>
      <c r="V13" s="25" t="s">
        <v>98</v>
      </c>
      <c r="W13" s="25" t="s">
        <v>98</v>
      </c>
      <c r="X13" s="25" t="s">
        <v>98</v>
      </c>
      <c r="Y13" s="25" t="s">
        <v>98</v>
      </c>
      <c r="Z13" s="25" t="s">
        <v>98</v>
      </c>
      <c r="AA13" s="25" t="s">
        <v>98</v>
      </c>
      <c r="AB13" s="25" t="s">
        <v>98</v>
      </c>
      <c r="AC13" s="25" t="s">
        <v>98</v>
      </c>
      <c r="AD13" s="25" t="s">
        <v>98</v>
      </c>
      <c r="AE13" s="19"/>
      <c r="AF13" s="19"/>
      <c r="AG13" s="19"/>
      <c r="AH13" s="19"/>
      <c r="AI13" s="19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ht="15">
      <c r="A14" s="14">
        <v>10</v>
      </c>
      <c r="B14" s="15" t="s">
        <v>17</v>
      </c>
      <c r="C14" s="8">
        <v>1990</v>
      </c>
      <c r="D14" s="21">
        <f>E14+G14+N14+S14+AB14+AD14</f>
        <v>148.59285714285716</v>
      </c>
      <c r="E14" s="35">
        <v>13.552857142857144</v>
      </c>
      <c r="F14" s="18" t="s">
        <v>98</v>
      </c>
      <c r="G14" s="37">
        <v>24.38</v>
      </c>
      <c r="H14" s="19">
        <v>20.97</v>
      </c>
      <c r="I14" s="18" t="s">
        <v>98</v>
      </c>
      <c r="J14" s="18" t="s">
        <v>98</v>
      </c>
      <c r="K14" s="18" t="s">
        <v>98</v>
      </c>
      <c r="L14" s="19">
        <v>19.53</v>
      </c>
      <c r="M14" s="18" t="s">
        <v>98</v>
      </c>
      <c r="N14" s="37">
        <v>30.53</v>
      </c>
      <c r="O14" s="18" t="s">
        <v>98</v>
      </c>
      <c r="P14" s="18" t="s">
        <v>98</v>
      </c>
      <c r="Q14" s="18" t="s">
        <v>98</v>
      </c>
      <c r="R14" s="25" t="s">
        <v>98</v>
      </c>
      <c r="S14" s="37">
        <v>32.39</v>
      </c>
      <c r="T14" s="19">
        <v>15.55</v>
      </c>
      <c r="U14" s="19" t="s">
        <v>98</v>
      </c>
      <c r="V14" s="25" t="s">
        <v>98</v>
      </c>
      <c r="W14" s="25" t="s">
        <v>98</v>
      </c>
      <c r="X14" s="25" t="s">
        <v>98</v>
      </c>
      <c r="Y14" s="25" t="s">
        <v>98</v>
      </c>
      <c r="Z14" s="25" t="s">
        <v>98</v>
      </c>
      <c r="AA14" s="25" t="s">
        <v>98</v>
      </c>
      <c r="AB14" s="37">
        <v>21.35</v>
      </c>
      <c r="AC14" s="25" t="s">
        <v>98</v>
      </c>
      <c r="AD14" s="37">
        <v>26.39</v>
      </c>
      <c r="AE14" s="19"/>
      <c r="AF14" s="19"/>
      <c r="AG14" s="19"/>
      <c r="AH14" s="19"/>
      <c r="AI14" s="19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ht="15">
      <c r="A15" s="14">
        <v>11</v>
      </c>
      <c r="B15" s="15" t="s">
        <v>68</v>
      </c>
      <c r="C15" s="5">
        <v>1991</v>
      </c>
      <c r="D15" s="21">
        <f>G15+K15+O15+S15+AB15</f>
        <v>115.85000000000001</v>
      </c>
      <c r="E15" s="18" t="s">
        <v>98</v>
      </c>
      <c r="F15" s="18" t="s">
        <v>98</v>
      </c>
      <c r="G15" s="37">
        <v>21.68</v>
      </c>
      <c r="H15" s="19">
        <v>7.34</v>
      </c>
      <c r="I15" s="18" t="s">
        <v>98</v>
      </c>
      <c r="J15" s="18" t="s">
        <v>98</v>
      </c>
      <c r="K15" s="37">
        <v>29.22</v>
      </c>
      <c r="L15" s="18" t="s">
        <v>98</v>
      </c>
      <c r="M15" s="18" t="s">
        <v>98</v>
      </c>
      <c r="N15" s="18" t="s">
        <v>98</v>
      </c>
      <c r="O15" s="37">
        <v>16.69</v>
      </c>
      <c r="P15" s="18" t="s">
        <v>98</v>
      </c>
      <c r="Q15" s="18" t="s">
        <v>98</v>
      </c>
      <c r="R15" s="25" t="s">
        <v>98</v>
      </c>
      <c r="S15" s="35">
        <v>29.37</v>
      </c>
      <c r="T15" s="25" t="s">
        <v>98</v>
      </c>
      <c r="U15" s="25" t="s">
        <v>98</v>
      </c>
      <c r="V15" s="25" t="s">
        <v>98</v>
      </c>
      <c r="W15" s="25" t="s">
        <v>98</v>
      </c>
      <c r="X15" s="25" t="s">
        <v>98</v>
      </c>
      <c r="Y15" s="25" t="s">
        <v>98</v>
      </c>
      <c r="Z15" s="25" t="s">
        <v>98</v>
      </c>
      <c r="AA15" s="25" t="s">
        <v>98</v>
      </c>
      <c r="AB15" s="37">
        <v>18.89</v>
      </c>
      <c r="AC15" s="25" t="s">
        <v>98</v>
      </c>
      <c r="AD15" s="25" t="s">
        <v>98</v>
      </c>
      <c r="AE15" s="19"/>
      <c r="AF15" s="19"/>
      <c r="AG15" s="19"/>
      <c r="AH15" s="19"/>
      <c r="AI15" s="19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ht="15">
      <c r="A16" s="14">
        <v>12</v>
      </c>
      <c r="B16" s="15" t="s">
        <v>5</v>
      </c>
      <c r="C16" s="8">
        <v>1988</v>
      </c>
      <c r="D16" s="21">
        <f>E16+I16+J16+N16+O16</f>
        <v>109.91000000000001</v>
      </c>
      <c r="E16" s="35">
        <v>7.47</v>
      </c>
      <c r="F16" s="18" t="s">
        <v>98</v>
      </c>
      <c r="G16" s="18" t="s">
        <v>98</v>
      </c>
      <c r="H16" s="18" t="s">
        <v>98</v>
      </c>
      <c r="I16" s="37">
        <v>22.88</v>
      </c>
      <c r="J16" s="37">
        <v>21.68</v>
      </c>
      <c r="K16" s="18" t="s">
        <v>98</v>
      </c>
      <c r="L16" s="18" t="s">
        <v>98</v>
      </c>
      <c r="M16" s="18" t="s">
        <v>98</v>
      </c>
      <c r="N16" s="37">
        <v>25.9</v>
      </c>
      <c r="O16" s="37">
        <v>31.98</v>
      </c>
      <c r="P16" s="18" t="s">
        <v>98</v>
      </c>
      <c r="Q16" s="18" t="s">
        <v>98</v>
      </c>
      <c r="R16" s="25" t="s">
        <v>98</v>
      </c>
      <c r="S16" s="25" t="s">
        <v>98</v>
      </c>
      <c r="T16" s="25" t="s">
        <v>98</v>
      </c>
      <c r="U16" s="25" t="s">
        <v>98</v>
      </c>
      <c r="V16" s="25" t="s">
        <v>98</v>
      </c>
      <c r="W16" s="25" t="s">
        <v>98</v>
      </c>
      <c r="X16" s="25" t="s">
        <v>98</v>
      </c>
      <c r="Y16" s="25" t="s">
        <v>98</v>
      </c>
      <c r="Z16" s="25" t="s">
        <v>98</v>
      </c>
      <c r="AA16" s="25" t="s">
        <v>98</v>
      </c>
      <c r="AB16" s="25" t="s">
        <v>98</v>
      </c>
      <c r="AC16" s="25" t="s">
        <v>98</v>
      </c>
      <c r="AD16" s="25" t="s">
        <v>98</v>
      </c>
      <c r="AE16" s="19"/>
      <c r="AF16" s="19"/>
      <c r="AG16" s="19"/>
      <c r="AH16" s="19"/>
      <c r="AI16" s="19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ht="15">
      <c r="A17" s="14">
        <v>13</v>
      </c>
      <c r="B17" s="15" t="s">
        <v>43</v>
      </c>
      <c r="C17" s="8">
        <v>1985</v>
      </c>
      <c r="D17" s="21">
        <f>E17+J17+N17+O17</f>
        <v>83.43</v>
      </c>
      <c r="E17" s="35">
        <v>3.98</v>
      </c>
      <c r="F17" s="18" t="s">
        <v>98</v>
      </c>
      <c r="G17" s="18" t="s">
        <v>98</v>
      </c>
      <c r="H17" s="18" t="s">
        <v>98</v>
      </c>
      <c r="I17" s="18" t="s">
        <v>98</v>
      </c>
      <c r="J17" s="37">
        <v>15.68</v>
      </c>
      <c r="K17" s="18" t="s">
        <v>98</v>
      </c>
      <c r="L17" s="18" t="s">
        <v>98</v>
      </c>
      <c r="M17" s="18" t="s">
        <v>98</v>
      </c>
      <c r="N17" s="37">
        <v>31.28</v>
      </c>
      <c r="O17" s="37">
        <v>32.49</v>
      </c>
      <c r="P17" s="18" t="s">
        <v>98</v>
      </c>
      <c r="Q17" s="18" t="s">
        <v>98</v>
      </c>
      <c r="R17" s="25" t="s">
        <v>98</v>
      </c>
      <c r="S17" s="25" t="s">
        <v>98</v>
      </c>
      <c r="T17" s="25" t="s">
        <v>98</v>
      </c>
      <c r="U17" s="25" t="s">
        <v>98</v>
      </c>
      <c r="V17" s="25" t="s">
        <v>98</v>
      </c>
      <c r="W17" s="25" t="s">
        <v>98</v>
      </c>
      <c r="X17" s="25" t="s">
        <v>98</v>
      </c>
      <c r="Y17" s="25" t="s">
        <v>98</v>
      </c>
      <c r="Z17" s="25" t="s">
        <v>98</v>
      </c>
      <c r="AA17" s="25" t="s">
        <v>98</v>
      </c>
      <c r="AB17" s="25" t="s">
        <v>98</v>
      </c>
      <c r="AC17" s="25" t="s">
        <v>98</v>
      </c>
      <c r="AD17" s="25" t="s">
        <v>98</v>
      </c>
      <c r="AE17" s="19"/>
      <c r="AF17" s="19"/>
      <c r="AG17" s="19"/>
      <c r="AH17" s="19"/>
      <c r="AI17" s="19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ht="15">
      <c r="A18" s="14">
        <v>14</v>
      </c>
      <c r="B18" s="15" t="s">
        <v>16</v>
      </c>
      <c r="C18" s="8">
        <v>1982</v>
      </c>
      <c r="D18" s="21">
        <f>E18+N18+O18</f>
        <v>82.21000000000001</v>
      </c>
      <c r="E18" s="35">
        <v>3.9</v>
      </c>
      <c r="F18" s="18" t="s">
        <v>98</v>
      </c>
      <c r="G18" s="18" t="s">
        <v>98</v>
      </c>
      <c r="H18" s="18" t="s">
        <v>98</v>
      </c>
      <c r="I18" s="18" t="s">
        <v>98</v>
      </c>
      <c r="J18" s="18" t="s">
        <v>98</v>
      </c>
      <c r="K18" s="18" t="s">
        <v>98</v>
      </c>
      <c r="L18" s="18" t="s">
        <v>98</v>
      </c>
      <c r="M18" s="18" t="s">
        <v>98</v>
      </c>
      <c r="N18" s="37">
        <v>39.36</v>
      </c>
      <c r="O18" s="37">
        <v>38.95</v>
      </c>
      <c r="P18" s="18" t="s">
        <v>98</v>
      </c>
      <c r="Q18" s="18" t="s">
        <v>98</v>
      </c>
      <c r="R18" s="25" t="s">
        <v>98</v>
      </c>
      <c r="S18" s="25" t="s">
        <v>98</v>
      </c>
      <c r="T18" s="25" t="s">
        <v>98</v>
      </c>
      <c r="U18" s="25" t="s">
        <v>98</v>
      </c>
      <c r="V18" s="25" t="s">
        <v>98</v>
      </c>
      <c r="W18" s="25" t="s">
        <v>98</v>
      </c>
      <c r="X18" s="25" t="s">
        <v>98</v>
      </c>
      <c r="Y18" s="25" t="s">
        <v>98</v>
      </c>
      <c r="Z18" s="25" t="s">
        <v>98</v>
      </c>
      <c r="AA18" s="25" t="s">
        <v>98</v>
      </c>
      <c r="AB18" s="25" t="s">
        <v>98</v>
      </c>
      <c r="AC18" s="25" t="s">
        <v>98</v>
      </c>
      <c r="AD18" s="25" t="s">
        <v>98</v>
      </c>
      <c r="AE18" s="19"/>
      <c r="AF18" s="19"/>
      <c r="AG18" s="19"/>
      <c r="AH18" s="19"/>
      <c r="AI18" s="19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35" ht="15">
      <c r="A19" s="14">
        <v>15</v>
      </c>
      <c r="B19" s="15" t="s">
        <v>13</v>
      </c>
      <c r="C19" s="8">
        <v>1974</v>
      </c>
      <c r="D19" s="21">
        <f>E19+N19+O19</f>
        <v>71.23</v>
      </c>
      <c r="E19" s="35">
        <v>12.19</v>
      </c>
      <c r="F19" s="18" t="s">
        <v>98</v>
      </c>
      <c r="G19" s="18" t="s">
        <v>98</v>
      </c>
      <c r="H19" s="18" t="s">
        <v>98</v>
      </c>
      <c r="I19" s="18" t="s">
        <v>98</v>
      </c>
      <c r="J19" s="18" t="s">
        <v>98</v>
      </c>
      <c r="K19" s="18" t="s">
        <v>98</v>
      </c>
      <c r="L19" s="18" t="s">
        <v>98</v>
      </c>
      <c r="M19" s="18" t="s">
        <v>98</v>
      </c>
      <c r="N19" s="37">
        <v>22.87</v>
      </c>
      <c r="O19" s="37">
        <v>36.17</v>
      </c>
      <c r="P19" s="18" t="s">
        <v>98</v>
      </c>
      <c r="Q19" s="18" t="s">
        <v>98</v>
      </c>
      <c r="R19" s="25" t="s">
        <v>98</v>
      </c>
      <c r="S19" s="25" t="s">
        <v>98</v>
      </c>
      <c r="T19" s="25" t="s">
        <v>98</v>
      </c>
      <c r="U19" s="25" t="s">
        <v>98</v>
      </c>
      <c r="V19" s="25" t="s">
        <v>98</v>
      </c>
      <c r="W19" s="25" t="s">
        <v>98</v>
      </c>
      <c r="X19" s="25" t="s">
        <v>98</v>
      </c>
      <c r="Y19" s="25" t="s">
        <v>98</v>
      </c>
      <c r="Z19" s="25" t="s">
        <v>98</v>
      </c>
      <c r="AA19" s="25" t="s">
        <v>98</v>
      </c>
      <c r="AB19" s="25" t="s">
        <v>98</v>
      </c>
      <c r="AC19" s="25" t="s">
        <v>98</v>
      </c>
      <c r="AD19" s="25" t="s">
        <v>98</v>
      </c>
      <c r="AE19" s="19"/>
      <c r="AF19" s="19"/>
      <c r="AG19" s="19"/>
      <c r="AH19" s="19"/>
      <c r="AI19" s="19"/>
    </row>
    <row r="20" spans="1:35" ht="15">
      <c r="A20" s="14">
        <v>16</v>
      </c>
      <c r="B20" s="15" t="s">
        <v>14</v>
      </c>
      <c r="C20" s="8">
        <v>1986</v>
      </c>
      <c r="D20" s="21">
        <f>E20+J20+N20+O20</f>
        <v>69.6</v>
      </c>
      <c r="E20" s="35">
        <v>7.9</v>
      </c>
      <c r="F20" s="18" t="s">
        <v>98</v>
      </c>
      <c r="G20" s="18" t="s">
        <v>98</v>
      </c>
      <c r="H20" s="18" t="s">
        <v>98</v>
      </c>
      <c r="I20" s="18" t="s">
        <v>98</v>
      </c>
      <c r="J20" s="37">
        <v>19.65</v>
      </c>
      <c r="K20" s="18" t="s">
        <v>98</v>
      </c>
      <c r="L20" s="18" t="s">
        <v>98</v>
      </c>
      <c r="M20" s="18" t="s">
        <v>98</v>
      </c>
      <c r="N20" s="37">
        <v>19.74</v>
      </c>
      <c r="O20" s="37">
        <v>22.31</v>
      </c>
      <c r="P20" s="18" t="s">
        <v>98</v>
      </c>
      <c r="Q20" s="18" t="s">
        <v>98</v>
      </c>
      <c r="R20" s="25" t="s">
        <v>98</v>
      </c>
      <c r="S20" s="25" t="s">
        <v>98</v>
      </c>
      <c r="T20" s="25" t="s">
        <v>98</v>
      </c>
      <c r="U20" s="25" t="s">
        <v>98</v>
      </c>
      <c r="V20" s="25" t="s">
        <v>98</v>
      </c>
      <c r="W20" s="25" t="s">
        <v>98</v>
      </c>
      <c r="X20" s="25" t="s">
        <v>98</v>
      </c>
      <c r="Y20" s="25" t="s">
        <v>98</v>
      </c>
      <c r="Z20" s="25" t="s">
        <v>98</v>
      </c>
      <c r="AA20" s="25" t="s">
        <v>98</v>
      </c>
      <c r="AB20" s="25" t="s">
        <v>98</v>
      </c>
      <c r="AC20" s="25" t="s">
        <v>98</v>
      </c>
      <c r="AD20" s="25" t="s">
        <v>98</v>
      </c>
      <c r="AE20" s="19"/>
      <c r="AF20" s="19"/>
      <c r="AG20" s="19"/>
      <c r="AH20" s="19"/>
      <c r="AI20" s="19"/>
    </row>
    <row r="21" spans="1:41" ht="15">
      <c r="A21" s="14">
        <v>17</v>
      </c>
      <c r="B21" s="15" t="s">
        <v>83</v>
      </c>
      <c r="C21" s="5">
        <v>1984</v>
      </c>
      <c r="D21" s="21">
        <f>N21+O21</f>
        <v>68.37</v>
      </c>
      <c r="E21" s="35">
        <v>7.23</v>
      </c>
      <c r="F21" s="18" t="s">
        <v>98</v>
      </c>
      <c r="G21" s="18" t="s">
        <v>98</v>
      </c>
      <c r="H21" s="18" t="s">
        <v>98</v>
      </c>
      <c r="I21" s="18" t="s">
        <v>98</v>
      </c>
      <c r="J21" s="18" t="s">
        <v>98</v>
      </c>
      <c r="K21" s="18" t="s">
        <v>98</v>
      </c>
      <c r="L21" s="18" t="s">
        <v>98</v>
      </c>
      <c r="M21" s="18" t="s">
        <v>98</v>
      </c>
      <c r="N21" s="37">
        <v>33.87</v>
      </c>
      <c r="O21" s="37">
        <v>34.5</v>
      </c>
      <c r="P21" s="18" t="s">
        <v>98</v>
      </c>
      <c r="Q21" s="18" t="s">
        <v>98</v>
      </c>
      <c r="R21" s="25" t="s">
        <v>98</v>
      </c>
      <c r="S21" s="25" t="s">
        <v>98</v>
      </c>
      <c r="T21" s="25" t="s">
        <v>98</v>
      </c>
      <c r="U21" s="25" t="s">
        <v>98</v>
      </c>
      <c r="V21" s="25" t="s">
        <v>98</v>
      </c>
      <c r="W21" s="25" t="s">
        <v>98</v>
      </c>
      <c r="X21" s="25" t="s">
        <v>98</v>
      </c>
      <c r="Y21" s="25" t="s">
        <v>98</v>
      </c>
      <c r="Z21" s="25" t="s">
        <v>98</v>
      </c>
      <c r="AA21" s="25" t="s">
        <v>98</v>
      </c>
      <c r="AB21" s="25" t="s">
        <v>98</v>
      </c>
      <c r="AC21" s="25" t="s">
        <v>98</v>
      </c>
      <c r="AD21" s="25" t="s">
        <v>98</v>
      </c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ht="15">
      <c r="A22" s="14">
        <v>18</v>
      </c>
      <c r="B22" s="15" t="s">
        <v>84</v>
      </c>
      <c r="C22" s="5">
        <v>1960</v>
      </c>
      <c r="D22" s="21">
        <f>N22+O22</f>
        <v>58.739999999999995</v>
      </c>
      <c r="E22" s="18" t="s">
        <v>98</v>
      </c>
      <c r="F22" s="18" t="s">
        <v>98</v>
      </c>
      <c r="G22" s="18" t="s">
        <v>98</v>
      </c>
      <c r="H22" s="18" t="s">
        <v>98</v>
      </c>
      <c r="I22" s="18" t="s">
        <v>98</v>
      </c>
      <c r="J22" s="18" t="s">
        <v>98</v>
      </c>
      <c r="K22" s="18" t="s">
        <v>98</v>
      </c>
      <c r="L22" s="18" t="s">
        <v>98</v>
      </c>
      <c r="M22" s="18" t="s">
        <v>98</v>
      </c>
      <c r="N22" s="37">
        <v>29.63</v>
      </c>
      <c r="O22" s="37">
        <v>29.11</v>
      </c>
      <c r="P22" s="18" t="s">
        <v>98</v>
      </c>
      <c r="Q22" s="18" t="s">
        <v>98</v>
      </c>
      <c r="R22" s="25" t="s">
        <v>98</v>
      </c>
      <c r="S22" s="25" t="s">
        <v>98</v>
      </c>
      <c r="T22" s="25" t="s">
        <v>98</v>
      </c>
      <c r="U22" s="25" t="s">
        <v>98</v>
      </c>
      <c r="V22" s="25" t="s">
        <v>98</v>
      </c>
      <c r="W22" s="25" t="s">
        <v>98</v>
      </c>
      <c r="X22" s="25" t="s">
        <v>98</v>
      </c>
      <c r="Y22" s="25" t="s">
        <v>98</v>
      </c>
      <c r="Z22" s="25" t="s">
        <v>98</v>
      </c>
      <c r="AA22" s="25" t="s">
        <v>98</v>
      </c>
      <c r="AB22" s="25" t="s">
        <v>98</v>
      </c>
      <c r="AC22" s="25" t="s">
        <v>98</v>
      </c>
      <c r="AD22" s="25" t="s">
        <v>98</v>
      </c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ht="15">
      <c r="A23" s="14">
        <v>19</v>
      </c>
      <c r="B23" s="15" t="s">
        <v>15</v>
      </c>
      <c r="C23" s="8">
        <v>1988</v>
      </c>
      <c r="D23" s="21">
        <f>E23+I23+J23</f>
        <v>56.97</v>
      </c>
      <c r="E23" s="35">
        <v>8.94</v>
      </c>
      <c r="F23" s="18" t="s">
        <v>98</v>
      </c>
      <c r="G23" s="18" t="s">
        <v>98</v>
      </c>
      <c r="H23" s="18" t="s">
        <v>98</v>
      </c>
      <c r="I23" s="37">
        <v>23.6</v>
      </c>
      <c r="J23" s="37">
        <v>24.43</v>
      </c>
      <c r="K23" s="18" t="s">
        <v>98</v>
      </c>
      <c r="L23" s="18" t="s">
        <v>98</v>
      </c>
      <c r="M23" s="18" t="s">
        <v>98</v>
      </c>
      <c r="N23" s="18" t="s">
        <v>98</v>
      </c>
      <c r="O23" s="18" t="s">
        <v>98</v>
      </c>
      <c r="P23" s="18" t="s">
        <v>98</v>
      </c>
      <c r="Q23" s="18" t="s">
        <v>98</v>
      </c>
      <c r="R23" s="25" t="s">
        <v>98</v>
      </c>
      <c r="S23" s="25" t="s">
        <v>98</v>
      </c>
      <c r="T23" s="25" t="s">
        <v>98</v>
      </c>
      <c r="U23" s="25" t="s">
        <v>98</v>
      </c>
      <c r="V23" s="25" t="s">
        <v>98</v>
      </c>
      <c r="W23" s="25" t="s">
        <v>98</v>
      </c>
      <c r="X23" s="25" t="s">
        <v>98</v>
      </c>
      <c r="Y23" s="25" t="s">
        <v>98</v>
      </c>
      <c r="Z23" s="25" t="s">
        <v>98</v>
      </c>
      <c r="AA23" s="25" t="s">
        <v>98</v>
      </c>
      <c r="AB23" s="25" t="s">
        <v>98</v>
      </c>
      <c r="AC23" s="25" t="s">
        <v>98</v>
      </c>
      <c r="AD23" s="25" t="s">
        <v>98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ht="15">
      <c r="A24" s="14">
        <v>20</v>
      </c>
      <c r="B24" s="15" t="s">
        <v>85</v>
      </c>
      <c r="C24" s="5">
        <v>1970</v>
      </c>
      <c r="D24" s="21">
        <f>N24+O24</f>
        <v>55.879999999999995</v>
      </c>
      <c r="E24" s="18" t="s">
        <v>98</v>
      </c>
      <c r="F24" s="18" t="s">
        <v>98</v>
      </c>
      <c r="G24" s="18" t="s">
        <v>98</v>
      </c>
      <c r="H24" s="18" t="s">
        <v>98</v>
      </c>
      <c r="I24" s="18" t="s">
        <v>98</v>
      </c>
      <c r="J24" s="18" t="s">
        <v>98</v>
      </c>
      <c r="K24" s="18" t="s">
        <v>98</v>
      </c>
      <c r="L24" s="18" t="s">
        <v>98</v>
      </c>
      <c r="M24" s="18" t="s">
        <v>98</v>
      </c>
      <c r="N24" s="37">
        <v>24.89</v>
      </c>
      <c r="O24" s="37">
        <v>30.99</v>
      </c>
      <c r="P24" s="18" t="s">
        <v>98</v>
      </c>
      <c r="Q24" s="18" t="s">
        <v>98</v>
      </c>
      <c r="R24" s="25" t="s">
        <v>98</v>
      </c>
      <c r="S24" s="25" t="s">
        <v>98</v>
      </c>
      <c r="T24" s="25" t="s">
        <v>98</v>
      </c>
      <c r="U24" s="25" t="s">
        <v>98</v>
      </c>
      <c r="V24" s="25" t="s">
        <v>98</v>
      </c>
      <c r="W24" s="25" t="s">
        <v>98</v>
      </c>
      <c r="X24" s="25" t="s">
        <v>98</v>
      </c>
      <c r="Y24" s="25" t="s">
        <v>98</v>
      </c>
      <c r="Z24" s="25" t="s">
        <v>98</v>
      </c>
      <c r="AA24" s="25" t="s">
        <v>98</v>
      </c>
      <c r="AB24" s="25" t="s">
        <v>98</v>
      </c>
      <c r="AC24" s="25" t="s">
        <v>98</v>
      </c>
      <c r="AD24" s="25" t="s">
        <v>98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ht="15">
      <c r="A25" s="14">
        <v>21</v>
      </c>
      <c r="B25" s="15" t="s">
        <v>8</v>
      </c>
      <c r="C25" s="8">
        <v>1989</v>
      </c>
      <c r="D25" s="21">
        <f>E25+I25</f>
        <v>34.95428571428572</v>
      </c>
      <c r="E25" s="35">
        <v>18.544285714285714</v>
      </c>
      <c r="F25" s="18" t="s">
        <v>98</v>
      </c>
      <c r="G25" s="18" t="s">
        <v>98</v>
      </c>
      <c r="H25" s="18" t="s">
        <v>98</v>
      </c>
      <c r="I25" s="37">
        <v>16.41</v>
      </c>
      <c r="J25" s="18" t="s">
        <v>98</v>
      </c>
      <c r="K25" s="18" t="s">
        <v>98</v>
      </c>
      <c r="L25" s="18" t="s">
        <v>98</v>
      </c>
      <c r="M25" s="18" t="s">
        <v>98</v>
      </c>
      <c r="N25" s="18" t="s">
        <v>98</v>
      </c>
      <c r="O25" s="18" t="s">
        <v>98</v>
      </c>
      <c r="P25" s="18" t="s">
        <v>98</v>
      </c>
      <c r="Q25" s="18" t="s">
        <v>98</v>
      </c>
      <c r="R25" s="25" t="s">
        <v>98</v>
      </c>
      <c r="S25" s="25" t="s">
        <v>98</v>
      </c>
      <c r="T25" s="25" t="s">
        <v>98</v>
      </c>
      <c r="U25" s="25" t="s">
        <v>98</v>
      </c>
      <c r="V25" s="25" t="s">
        <v>98</v>
      </c>
      <c r="W25" s="25" t="s">
        <v>98</v>
      </c>
      <c r="X25" s="25" t="s">
        <v>98</v>
      </c>
      <c r="Y25" s="25" t="s">
        <v>98</v>
      </c>
      <c r="Z25" s="25" t="s">
        <v>98</v>
      </c>
      <c r="AA25" s="25" t="s">
        <v>98</v>
      </c>
      <c r="AB25" s="25" t="s">
        <v>98</v>
      </c>
      <c r="AC25" s="25" t="s">
        <v>98</v>
      </c>
      <c r="AD25" s="25" t="s">
        <v>98</v>
      </c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ht="15">
      <c r="A26" s="14">
        <v>22</v>
      </c>
      <c r="B26" s="15" t="s">
        <v>90</v>
      </c>
      <c r="C26" s="5">
        <v>1977</v>
      </c>
      <c r="D26" s="21">
        <f>E26+O26</f>
        <v>30.4</v>
      </c>
      <c r="E26" s="35">
        <v>4.08</v>
      </c>
      <c r="F26" s="18" t="s">
        <v>98</v>
      </c>
      <c r="G26" s="18" t="s">
        <v>98</v>
      </c>
      <c r="H26" s="18" t="s">
        <v>98</v>
      </c>
      <c r="I26" s="18" t="s">
        <v>98</v>
      </c>
      <c r="J26" s="18" t="s">
        <v>98</v>
      </c>
      <c r="K26" s="18" t="s">
        <v>98</v>
      </c>
      <c r="L26" s="18" t="s">
        <v>98</v>
      </c>
      <c r="M26" s="18" t="s">
        <v>98</v>
      </c>
      <c r="N26" s="18" t="s">
        <v>98</v>
      </c>
      <c r="O26" s="35">
        <v>26.32</v>
      </c>
      <c r="P26" s="18" t="s">
        <v>98</v>
      </c>
      <c r="Q26" s="18" t="s">
        <v>98</v>
      </c>
      <c r="R26" s="25" t="s">
        <v>98</v>
      </c>
      <c r="S26" s="25" t="s">
        <v>98</v>
      </c>
      <c r="T26" s="25" t="s">
        <v>98</v>
      </c>
      <c r="U26" s="25" t="s">
        <v>98</v>
      </c>
      <c r="V26" s="25" t="s">
        <v>98</v>
      </c>
      <c r="W26" s="25" t="s">
        <v>98</v>
      </c>
      <c r="X26" s="25" t="s">
        <v>98</v>
      </c>
      <c r="Y26" s="25" t="s">
        <v>98</v>
      </c>
      <c r="Z26" s="25" t="s">
        <v>98</v>
      </c>
      <c r="AA26" s="25" t="s">
        <v>98</v>
      </c>
      <c r="AB26" s="25" t="s">
        <v>98</v>
      </c>
      <c r="AC26" s="25" t="s">
        <v>98</v>
      </c>
      <c r="AD26" s="25" t="s">
        <v>98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ht="15">
      <c r="A27" s="14">
        <v>23</v>
      </c>
      <c r="B27" s="15" t="s">
        <v>91</v>
      </c>
      <c r="C27" s="5">
        <v>1984</v>
      </c>
      <c r="D27" s="21">
        <f>E27+O27</f>
        <v>29.57</v>
      </c>
      <c r="E27" s="35">
        <v>4.63</v>
      </c>
      <c r="F27" s="18" t="s">
        <v>98</v>
      </c>
      <c r="G27" s="18" t="s">
        <v>98</v>
      </c>
      <c r="H27" s="18" t="s">
        <v>98</v>
      </c>
      <c r="I27" s="18" t="s">
        <v>98</v>
      </c>
      <c r="J27" s="18" t="s">
        <v>98</v>
      </c>
      <c r="K27" s="18" t="s">
        <v>98</v>
      </c>
      <c r="L27" s="18" t="s">
        <v>98</v>
      </c>
      <c r="M27" s="18" t="s">
        <v>98</v>
      </c>
      <c r="N27" s="18" t="s">
        <v>98</v>
      </c>
      <c r="O27" s="37">
        <v>24.94</v>
      </c>
      <c r="P27" s="18" t="s">
        <v>98</v>
      </c>
      <c r="Q27" s="18" t="s">
        <v>98</v>
      </c>
      <c r="R27" s="25" t="s">
        <v>98</v>
      </c>
      <c r="S27" s="25" t="s">
        <v>98</v>
      </c>
      <c r="T27" s="25" t="s">
        <v>98</v>
      </c>
      <c r="U27" s="25" t="s">
        <v>98</v>
      </c>
      <c r="V27" s="25" t="s">
        <v>98</v>
      </c>
      <c r="W27" s="25" t="s">
        <v>98</v>
      </c>
      <c r="X27" s="25" t="s">
        <v>98</v>
      </c>
      <c r="Y27" s="25" t="s">
        <v>98</v>
      </c>
      <c r="Z27" s="25" t="s">
        <v>98</v>
      </c>
      <c r="AA27" s="25" t="s">
        <v>98</v>
      </c>
      <c r="AB27" s="25" t="s">
        <v>98</v>
      </c>
      <c r="AC27" s="25" t="s">
        <v>98</v>
      </c>
      <c r="AD27" s="25" t="s">
        <v>98</v>
      </c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15">
      <c r="A28" s="14">
        <v>24</v>
      </c>
      <c r="B28" s="15" t="s">
        <v>93</v>
      </c>
      <c r="C28" s="5">
        <v>1984</v>
      </c>
      <c r="D28" s="21">
        <f>E28+O28</f>
        <v>27.52</v>
      </c>
      <c r="E28" s="35">
        <v>6.06</v>
      </c>
      <c r="F28" s="18" t="s">
        <v>98</v>
      </c>
      <c r="G28" s="18" t="s">
        <v>98</v>
      </c>
      <c r="H28" s="18" t="s">
        <v>98</v>
      </c>
      <c r="I28" s="18" t="s">
        <v>98</v>
      </c>
      <c r="J28" s="18" t="s">
        <v>98</v>
      </c>
      <c r="K28" s="18" t="s">
        <v>98</v>
      </c>
      <c r="L28" s="18" t="s">
        <v>98</v>
      </c>
      <c r="M28" s="18" t="s">
        <v>98</v>
      </c>
      <c r="N28" s="18" t="s">
        <v>98</v>
      </c>
      <c r="O28" s="37">
        <v>21.46</v>
      </c>
      <c r="P28" s="18" t="s">
        <v>98</v>
      </c>
      <c r="Q28" s="18" t="s">
        <v>98</v>
      </c>
      <c r="R28" s="25" t="s">
        <v>98</v>
      </c>
      <c r="S28" s="25" t="s">
        <v>98</v>
      </c>
      <c r="T28" s="25" t="s">
        <v>98</v>
      </c>
      <c r="U28" s="25" t="s">
        <v>98</v>
      </c>
      <c r="V28" s="25" t="s">
        <v>98</v>
      </c>
      <c r="W28" s="25" t="s">
        <v>98</v>
      </c>
      <c r="X28" s="25" t="s">
        <v>98</v>
      </c>
      <c r="Y28" s="25" t="s">
        <v>98</v>
      </c>
      <c r="Z28" s="25" t="s">
        <v>98</v>
      </c>
      <c r="AA28" s="25" t="s">
        <v>98</v>
      </c>
      <c r="AB28" s="25" t="s">
        <v>98</v>
      </c>
      <c r="AC28" s="25" t="s">
        <v>98</v>
      </c>
      <c r="AD28" s="25" t="s">
        <v>98</v>
      </c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ht="15">
      <c r="A29" s="14">
        <v>25</v>
      </c>
      <c r="B29" s="15" t="s">
        <v>92</v>
      </c>
      <c r="C29" s="5">
        <v>1988</v>
      </c>
      <c r="D29" s="21">
        <f>O29</f>
        <v>22.66</v>
      </c>
      <c r="E29" s="18" t="s">
        <v>98</v>
      </c>
      <c r="F29" s="18" t="s">
        <v>98</v>
      </c>
      <c r="G29" s="18" t="s">
        <v>98</v>
      </c>
      <c r="H29" s="18" t="s">
        <v>98</v>
      </c>
      <c r="I29" s="18" t="s">
        <v>98</v>
      </c>
      <c r="J29" s="18" t="s">
        <v>98</v>
      </c>
      <c r="K29" s="18" t="s">
        <v>98</v>
      </c>
      <c r="L29" s="18" t="s">
        <v>98</v>
      </c>
      <c r="M29" s="18" t="s">
        <v>98</v>
      </c>
      <c r="N29" s="18" t="s">
        <v>98</v>
      </c>
      <c r="O29" s="37">
        <v>22.66</v>
      </c>
      <c r="P29" s="18" t="s">
        <v>98</v>
      </c>
      <c r="Q29" s="18" t="s">
        <v>98</v>
      </c>
      <c r="R29" s="25" t="s">
        <v>98</v>
      </c>
      <c r="S29" s="25" t="s">
        <v>98</v>
      </c>
      <c r="T29" s="25" t="s">
        <v>98</v>
      </c>
      <c r="U29" s="25" t="s">
        <v>98</v>
      </c>
      <c r="V29" s="25" t="s">
        <v>98</v>
      </c>
      <c r="W29" s="25" t="s">
        <v>98</v>
      </c>
      <c r="X29" s="25" t="s">
        <v>98</v>
      </c>
      <c r="Y29" s="25" t="s">
        <v>98</v>
      </c>
      <c r="Z29" s="25" t="s">
        <v>98</v>
      </c>
      <c r="AA29" s="25" t="s">
        <v>98</v>
      </c>
      <c r="AB29" s="25" t="s">
        <v>98</v>
      </c>
      <c r="AC29" s="25" t="s">
        <v>98</v>
      </c>
      <c r="AD29" s="25" t="s">
        <v>98</v>
      </c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ht="15">
      <c r="A30" s="14">
        <v>26</v>
      </c>
      <c r="B30" s="15" t="s">
        <v>86</v>
      </c>
      <c r="C30" s="5">
        <v>1984</v>
      </c>
      <c r="D30" s="21">
        <f>N30</f>
        <v>20.95</v>
      </c>
      <c r="E30" s="18" t="s">
        <v>98</v>
      </c>
      <c r="F30" s="18" t="s">
        <v>98</v>
      </c>
      <c r="G30" s="18" t="s">
        <v>98</v>
      </c>
      <c r="H30" s="18" t="s">
        <v>98</v>
      </c>
      <c r="I30" s="18" t="s">
        <v>98</v>
      </c>
      <c r="J30" s="18" t="s">
        <v>98</v>
      </c>
      <c r="K30" s="18" t="s">
        <v>98</v>
      </c>
      <c r="L30" s="18" t="s">
        <v>98</v>
      </c>
      <c r="M30" s="18" t="s">
        <v>98</v>
      </c>
      <c r="N30" s="37">
        <v>20.95</v>
      </c>
      <c r="O30" s="18" t="s">
        <v>98</v>
      </c>
      <c r="P30" s="18" t="s">
        <v>98</v>
      </c>
      <c r="Q30" s="18" t="s">
        <v>98</v>
      </c>
      <c r="R30" s="25" t="s">
        <v>98</v>
      </c>
      <c r="S30" s="25" t="s">
        <v>98</v>
      </c>
      <c r="T30" s="25" t="s">
        <v>98</v>
      </c>
      <c r="U30" s="25" t="s">
        <v>98</v>
      </c>
      <c r="V30" s="25" t="s">
        <v>98</v>
      </c>
      <c r="W30" s="25" t="s">
        <v>98</v>
      </c>
      <c r="X30" s="25" t="s">
        <v>98</v>
      </c>
      <c r="Y30" s="25" t="s">
        <v>98</v>
      </c>
      <c r="Z30" s="25" t="s">
        <v>98</v>
      </c>
      <c r="AA30" s="25" t="s">
        <v>98</v>
      </c>
      <c r="AB30" s="25" t="s">
        <v>98</v>
      </c>
      <c r="AC30" s="25" t="s">
        <v>98</v>
      </c>
      <c r="AD30" s="25" t="s">
        <v>98</v>
      </c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ht="15">
      <c r="A31" s="14">
        <v>27</v>
      </c>
      <c r="B31" s="15" t="s">
        <v>88</v>
      </c>
      <c r="C31" s="5">
        <v>1981</v>
      </c>
      <c r="D31" s="21">
        <f>E31+N31</f>
        <v>20.009999999999998</v>
      </c>
      <c r="E31" s="35">
        <v>3.24</v>
      </c>
      <c r="F31" s="18" t="s">
        <v>98</v>
      </c>
      <c r="G31" s="18" t="s">
        <v>98</v>
      </c>
      <c r="H31" s="18" t="s">
        <v>98</v>
      </c>
      <c r="I31" s="18" t="s">
        <v>98</v>
      </c>
      <c r="J31" s="18" t="s">
        <v>98</v>
      </c>
      <c r="K31" s="18" t="s">
        <v>98</v>
      </c>
      <c r="L31" s="18" t="s">
        <v>98</v>
      </c>
      <c r="M31" s="18" t="s">
        <v>98</v>
      </c>
      <c r="N31" s="37">
        <v>16.77</v>
      </c>
      <c r="O31" s="18" t="s">
        <v>98</v>
      </c>
      <c r="P31" s="18" t="s">
        <v>98</v>
      </c>
      <c r="Q31" s="18" t="s">
        <v>98</v>
      </c>
      <c r="R31" s="25" t="s">
        <v>98</v>
      </c>
      <c r="S31" s="25" t="s">
        <v>98</v>
      </c>
      <c r="T31" s="25" t="s">
        <v>98</v>
      </c>
      <c r="U31" s="25" t="s">
        <v>98</v>
      </c>
      <c r="V31" s="25" t="s">
        <v>98</v>
      </c>
      <c r="W31" s="25" t="s">
        <v>98</v>
      </c>
      <c r="X31" s="25" t="s">
        <v>98</v>
      </c>
      <c r="Y31" s="25" t="s">
        <v>98</v>
      </c>
      <c r="Z31" s="25" t="s">
        <v>98</v>
      </c>
      <c r="AA31" s="25" t="s">
        <v>98</v>
      </c>
      <c r="AB31" s="25" t="s">
        <v>98</v>
      </c>
      <c r="AC31" s="25" t="s">
        <v>98</v>
      </c>
      <c r="AD31" s="25" t="s">
        <v>98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ht="15">
      <c r="A32" s="14">
        <v>28</v>
      </c>
      <c r="B32" s="15" t="s">
        <v>87</v>
      </c>
      <c r="C32" s="5">
        <v>1988</v>
      </c>
      <c r="D32" s="21">
        <f>N32</f>
        <v>18.34</v>
      </c>
      <c r="E32" s="18" t="s">
        <v>98</v>
      </c>
      <c r="F32" s="18" t="s">
        <v>98</v>
      </c>
      <c r="G32" s="18" t="s">
        <v>98</v>
      </c>
      <c r="H32" s="18" t="s">
        <v>98</v>
      </c>
      <c r="I32" s="18" t="s">
        <v>98</v>
      </c>
      <c r="J32" s="18" t="s">
        <v>98</v>
      </c>
      <c r="K32" s="18" t="s">
        <v>98</v>
      </c>
      <c r="L32" s="18" t="s">
        <v>98</v>
      </c>
      <c r="M32" s="18" t="s">
        <v>98</v>
      </c>
      <c r="N32" s="37">
        <v>18.34</v>
      </c>
      <c r="O32" s="18" t="s">
        <v>98</v>
      </c>
      <c r="P32" s="18" t="s">
        <v>98</v>
      </c>
      <c r="Q32" s="18" t="s">
        <v>98</v>
      </c>
      <c r="R32" s="25" t="s">
        <v>98</v>
      </c>
      <c r="S32" s="25" t="s">
        <v>98</v>
      </c>
      <c r="T32" s="25" t="s">
        <v>98</v>
      </c>
      <c r="U32" s="25" t="s">
        <v>98</v>
      </c>
      <c r="V32" s="25" t="s">
        <v>98</v>
      </c>
      <c r="W32" s="25" t="s">
        <v>98</v>
      </c>
      <c r="X32" s="25" t="s">
        <v>98</v>
      </c>
      <c r="Y32" s="25" t="s">
        <v>98</v>
      </c>
      <c r="Z32" s="25" t="s">
        <v>98</v>
      </c>
      <c r="AA32" s="25" t="s">
        <v>98</v>
      </c>
      <c r="AB32" s="25" t="s">
        <v>98</v>
      </c>
      <c r="AC32" s="25" t="s">
        <v>98</v>
      </c>
      <c r="AD32" s="25" t="s">
        <v>98</v>
      </c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ht="15">
      <c r="A33" s="14">
        <v>29</v>
      </c>
      <c r="B33" s="15" t="s">
        <v>72</v>
      </c>
      <c r="C33" s="5">
        <v>1983</v>
      </c>
      <c r="D33" s="21">
        <f>E33+I33</f>
        <v>16.8</v>
      </c>
      <c r="E33" s="35">
        <v>2.45</v>
      </c>
      <c r="F33" s="18" t="s">
        <v>98</v>
      </c>
      <c r="G33" s="18" t="s">
        <v>98</v>
      </c>
      <c r="H33" s="18" t="s">
        <v>98</v>
      </c>
      <c r="I33" s="37">
        <v>14.35</v>
      </c>
      <c r="J33" s="18" t="s">
        <v>98</v>
      </c>
      <c r="K33" s="18" t="s">
        <v>98</v>
      </c>
      <c r="L33" s="18" t="s">
        <v>98</v>
      </c>
      <c r="M33" s="18" t="s">
        <v>98</v>
      </c>
      <c r="N33" s="18" t="s">
        <v>98</v>
      </c>
      <c r="O33" s="18" t="s">
        <v>98</v>
      </c>
      <c r="P33" s="18" t="s">
        <v>98</v>
      </c>
      <c r="Q33" s="18" t="s">
        <v>98</v>
      </c>
      <c r="R33" s="25" t="s">
        <v>98</v>
      </c>
      <c r="S33" s="25" t="s">
        <v>98</v>
      </c>
      <c r="T33" s="25" t="s">
        <v>98</v>
      </c>
      <c r="U33" s="25" t="s">
        <v>98</v>
      </c>
      <c r="V33" s="25" t="s">
        <v>98</v>
      </c>
      <c r="W33" s="25" t="s">
        <v>98</v>
      </c>
      <c r="X33" s="25" t="s">
        <v>98</v>
      </c>
      <c r="Y33" s="25" t="s">
        <v>98</v>
      </c>
      <c r="Z33" s="25" t="s">
        <v>98</v>
      </c>
      <c r="AA33" s="25" t="s">
        <v>98</v>
      </c>
      <c r="AB33" s="25" t="s">
        <v>98</v>
      </c>
      <c r="AC33" s="25" t="s">
        <v>98</v>
      </c>
      <c r="AD33" s="25" t="s">
        <v>98</v>
      </c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ht="15">
      <c r="A34" s="14"/>
      <c r="B34" s="15"/>
      <c r="C34" s="5"/>
      <c r="D34" s="21"/>
      <c r="E34" s="32"/>
      <c r="F34" s="25"/>
      <c r="G34" s="25"/>
      <c r="H34" s="25"/>
      <c r="I34" s="19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19"/>
      <c r="Z34" s="19"/>
      <c r="AA34" s="19"/>
      <c r="AB34" s="19"/>
      <c r="AC34" s="19"/>
      <c r="AD34" s="19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3:19" ht="15.75">
      <c r="C35" s="1"/>
      <c r="D35" s="22"/>
      <c r="E35" s="13"/>
      <c r="F35" s="3"/>
      <c r="G35" s="12"/>
      <c r="H35" s="3"/>
      <c r="I35" s="3"/>
      <c r="J35" s="3"/>
      <c r="K35" s="3"/>
      <c r="L35" s="12"/>
      <c r="M35" s="3"/>
      <c r="N35" s="3"/>
      <c r="O35" s="3"/>
      <c r="P35" s="3"/>
      <c r="Q35" s="3"/>
      <c r="R35" s="3"/>
      <c r="S35" s="3"/>
    </row>
    <row r="36" spans="2:19" ht="15.75">
      <c r="B36" s="7" t="s">
        <v>33</v>
      </c>
      <c r="C36" s="1"/>
      <c r="D36" s="22"/>
      <c r="E36" s="13"/>
      <c r="F36" s="3"/>
      <c r="G36" s="12"/>
      <c r="H36" s="3"/>
      <c r="I36" s="3"/>
      <c r="J36" s="3"/>
      <c r="K36" s="3"/>
      <c r="L36" s="12"/>
      <c r="M36" s="3"/>
      <c r="N36" s="3"/>
      <c r="O36" s="3"/>
      <c r="P36" s="3"/>
      <c r="Q36" s="3"/>
      <c r="R36" s="3"/>
      <c r="S36" s="3"/>
    </row>
    <row r="37" spans="2:19" ht="15.75">
      <c r="B37" s="20" t="s">
        <v>10</v>
      </c>
      <c r="C37" s="1"/>
      <c r="D37" s="1"/>
      <c r="E37" s="13"/>
      <c r="F37" s="3"/>
      <c r="G37" s="12"/>
      <c r="H37" s="3"/>
      <c r="I37" s="3"/>
      <c r="J37" s="3"/>
      <c r="K37" s="3"/>
      <c r="L37" s="12"/>
      <c r="M37" s="3"/>
      <c r="N37" s="3"/>
      <c r="O37" s="3"/>
      <c r="P37" s="3"/>
      <c r="Q37" s="3"/>
      <c r="R37" s="3"/>
      <c r="S37" s="3"/>
    </row>
    <row r="38" spans="3:19" ht="15.75">
      <c r="C38" s="1"/>
      <c r="D38" s="1"/>
      <c r="E38" s="13"/>
      <c r="F38" s="3"/>
      <c r="G38" s="12"/>
      <c r="H38" s="3"/>
      <c r="I38" s="3"/>
      <c r="J38" s="3"/>
      <c r="K38" s="3"/>
      <c r="L38" s="12"/>
      <c r="M38" s="3"/>
      <c r="N38" s="3"/>
      <c r="O38" s="3"/>
      <c r="P38" s="3"/>
      <c r="Q38" s="3"/>
      <c r="R38" s="3"/>
      <c r="S38" s="3"/>
    </row>
    <row r="39" spans="2:19" ht="15.75">
      <c r="B39" s="7" t="s">
        <v>34</v>
      </c>
      <c r="C39" s="1"/>
      <c r="D39" s="1"/>
      <c r="E39" s="13"/>
      <c r="F39" s="3"/>
      <c r="G39" s="12"/>
      <c r="H39" s="3"/>
      <c r="I39" s="3"/>
      <c r="J39" s="3"/>
      <c r="K39" s="3"/>
      <c r="L39" s="12"/>
      <c r="M39" s="3"/>
      <c r="N39" s="3"/>
      <c r="O39" s="3"/>
      <c r="P39" s="3"/>
      <c r="Q39" s="3"/>
      <c r="R39" s="3"/>
      <c r="S39" s="3"/>
    </row>
    <row r="40" spans="2:19" ht="15.75">
      <c r="B40" s="9" t="s">
        <v>35</v>
      </c>
      <c r="C40" s="1"/>
      <c r="D40" s="1"/>
      <c r="E40" s="13"/>
      <c r="F40" s="3"/>
      <c r="G40" s="12"/>
      <c r="H40" s="3"/>
      <c r="I40" s="3"/>
      <c r="J40" s="3"/>
      <c r="K40" s="3"/>
      <c r="L40" s="12"/>
      <c r="M40" s="3"/>
      <c r="N40" s="3"/>
      <c r="O40" s="3"/>
      <c r="P40" s="3"/>
      <c r="Q40" s="3"/>
      <c r="R40" s="3"/>
      <c r="S40" s="3"/>
    </row>
    <row r="41" spans="2:19" ht="15.75">
      <c r="B41" s="9"/>
      <c r="C41" s="1"/>
      <c r="D41" s="1"/>
      <c r="E41" s="13"/>
      <c r="F41" s="3"/>
      <c r="G41" s="12"/>
      <c r="H41" s="3"/>
      <c r="I41" s="3"/>
      <c r="J41" s="3"/>
      <c r="K41" s="3"/>
      <c r="L41" s="12"/>
      <c r="M41" s="3"/>
      <c r="N41" s="3"/>
      <c r="O41" s="3"/>
      <c r="P41" s="3"/>
      <c r="Q41" s="3"/>
      <c r="R41" s="3"/>
      <c r="S41" s="3"/>
    </row>
    <row r="42" spans="2:19" ht="15.75">
      <c r="B42" s="9" t="s">
        <v>62</v>
      </c>
      <c r="C42" s="1"/>
      <c r="D42" s="1"/>
      <c r="E42" s="13"/>
      <c r="F42" s="3"/>
      <c r="G42" s="12"/>
      <c r="H42" s="3"/>
      <c r="I42" s="3"/>
      <c r="J42" s="3"/>
      <c r="K42" s="3"/>
      <c r="L42" s="12"/>
      <c r="M42" s="3"/>
      <c r="N42" s="3"/>
      <c r="O42" s="3"/>
      <c r="P42" s="3"/>
      <c r="Q42" s="3"/>
      <c r="R42" s="3"/>
      <c r="S42" s="3"/>
    </row>
    <row r="43" spans="2:19" ht="15.75">
      <c r="B43" s="9"/>
      <c r="C43" s="1"/>
      <c r="D43" s="1"/>
      <c r="E43" s="13"/>
      <c r="F43" s="3"/>
      <c r="G43" s="12"/>
      <c r="H43" s="3"/>
      <c r="I43" s="3"/>
      <c r="J43" s="3"/>
      <c r="K43" s="3"/>
      <c r="L43" s="12"/>
      <c r="M43" s="3"/>
      <c r="N43" s="3"/>
      <c r="O43" s="3"/>
      <c r="P43" s="3"/>
      <c r="Q43" s="3"/>
      <c r="R43" s="3"/>
      <c r="S43" s="3"/>
    </row>
    <row r="44" spans="2:19" ht="15.75">
      <c r="B44" s="9" t="s">
        <v>37</v>
      </c>
      <c r="C44" s="1"/>
      <c r="D44" s="1"/>
      <c r="E44" s="13"/>
      <c r="F44" s="3"/>
      <c r="G44" s="12"/>
      <c r="H44" s="3"/>
      <c r="I44" s="3"/>
      <c r="J44" s="3"/>
      <c r="K44" s="3"/>
      <c r="L44" s="12"/>
      <c r="M44" s="3"/>
      <c r="N44" s="3"/>
      <c r="O44" s="3"/>
      <c r="P44" s="3"/>
      <c r="Q44" s="3"/>
      <c r="R44" s="3"/>
      <c r="S44" s="3"/>
    </row>
    <row r="45" spans="2:19" ht="15.75">
      <c r="B45" s="9" t="s">
        <v>38</v>
      </c>
      <c r="C45" s="1"/>
      <c r="D45" s="1"/>
      <c r="E45" s="13"/>
      <c r="F45" s="3"/>
      <c r="G45" s="12"/>
      <c r="H45" s="3"/>
      <c r="I45" s="3"/>
      <c r="J45" s="3"/>
      <c r="K45" s="3"/>
      <c r="L45" s="12"/>
      <c r="M45" s="3"/>
      <c r="N45" s="3"/>
      <c r="O45" s="3"/>
      <c r="P45" s="3"/>
      <c r="Q45" s="3"/>
      <c r="R45" s="3"/>
      <c r="S45" s="3"/>
    </row>
    <row r="46" spans="2:19" ht="15.75">
      <c r="B46" s="9"/>
      <c r="C46" s="1"/>
      <c r="D46" s="1"/>
      <c r="E46" s="13"/>
      <c r="F46" s="3"/>
      <c r="G46" s="12"/>
      <c r="H46" s="3"/>
      <c r="I46" s="3"/>
      <c r="J46" s="3"/>
      <c r="K46" s="3"/>
      <c r="L46" s="12"/>
      <c r="M46" s="3"/>
      <c r="N46" s="3"/>
      <c r="O46" s="3"/>
      <c r="P46" s="3"/>
      <c r="Q46" s="3"/>
      <c r="R46" s="3"/>
      <c r="S46" s="3"/>
    </row>
    <row r="47" spans="2:7" ht="15.75">
      <c r="B47" s="33" t="s">
        <v>61</v>
      </c>
      <c r="C47" s="1"/>
      <c r="D47" s="1"/>
      <c r="E47" s="1"/>
      <c r="G47" s="2"/>
    </row>
    <row r="48" spans="3:7" ht="15.75">
      <c r="C48" s="1"/>
      <c r="D48" s="1"/>
      <c r="E48" s="1"/>
      <c r="G48" s="2"/>
    </row>
    <row r="49" spans="2:7" ht="15.75">
      <c r="B49" s="9" t="s">
        <v>63</v>
      </c>
      <c r="C49" s="1"/>
      <c r="D49" s="1"/>
      <c r="E49" s="1"/>
      <c r="G49" s="2"/>
    </row>
    <row r="50" spans="2:7" ht="15.75">
      <c r="B50" s="9" t="s">
        <v>64</v>
      </c>
      <c r="C50" s="1"/>
      <c r="D50" s="1"/>
      <c r="E50" s="1"/>
      <c r="G50" s="2"/>
    </row>
    <row r="51" spans="2:7" ht="15.75">
      <c r="B51" s="9"/>
      <c r="C51" s="1"/>
      <c r="D51" s="1"/>
      <c r="E51" s="1"/>
      <c r="G51" s="2"/>
    </row>
    <row r="52" spans="2:7" ht="15.75">
      <c r="B52" s="9"/>
      <c r="C52" s="1"/>
      <c r="D52" s="1"/>
      <c r="E52" s="1"/>
      <c r="G52" s="2"/>
    </row>
    <row r="53" spans="2:7" ht="15.75">
      <c r="B53" s="9"/>
      <c r="C53" s="1"/>
      <c r="D53" s="1"/>
      <c r="E53" s="1"/>
      <c r="G53" s="2"/>
    </row>
    <row r="54" ht="12.75">
      <c r="G54" s="2"/>
    </row>
  </sheetData>
  <sheetProtection/>
  <hyperlinks>
    <hyperlink ref="B37" r:id="rId1" display="Доронин Сергей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 Doronin</cp:lastModifiedBy>
  <dcterms:created xsi:type="dcterms:W3CDTF">1996-10-08T23:32:33Z</dcterms:created>
  <dcterms:modified xsi:type="dcterms:W3CDTF">2010-10-18T13:30:03Z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